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80" windowWidth="15456" windowHeight="11640" tabRatio="598" activeTab="0"/>
  </bookViews>
  <sheets>
    <sheet name="UNICE" sheetId="1" r:id="rId1"/>
    <sheet name="PENS" sheetId="2" r:id="rId2"/>
    <sheet name="DIABET" sheetId="3" r:id="rId3"/>
    <sheet name="INS" sheetId="4" r:id="rId4"/>
    <sheet name="MIXT" sheetId="5" r:id="rId5"/>
    <sheet name="TESTE" sheetId="6" r:id="rId6"/>
    <sheet name="COST VOLUM" sheetId="7" r:id="rId7"/>
    <sheet name="ONCO" sheetId="8" r:id="rId8"/>
    <sheet name="POSTT" sheetId="9" r:id="rId9"/>
    <sheet name="SCLEROZ" sheetId="10" r:id="rId10"/>
    <sheet name="MUCOV" sheetId="11" r:id="rId11"/>
  </sheets>
  <definedNames/>
  <calcPr fullCalcOnLoad="1"/>
</workbook>
</file>

<file path=xl/sharedStrings.xml><?xml version="1.0" encoding="utf-8"?>
<sst xmlns="http://schemas.openxmlformats.org/spreadsheetml/2006/main" count="877" uniqueCount="127">
  <si>
    <t>Nr.crt.</t>
  </si>
  <si>
    <t>Denumirea unitatii</t>
  </si>
  <si>
    <t>Lista A</t>
  </si>
  <si>
    <t>Lista B</t>
  </si>
  <si>
    <t>Lista C1</t>
  </si>
  <si>
    <t>Lista C3</t>
  </si>
  <si>
    <t>ADONIS</t>
  </si>
  <si>
    <t xml:space="preserve">RICHTER GEDEON </t>
  </si>
  <si>
    <t>FARMA-LINE</t>
  </si>
  <si>
    <t>HYGEA</t>
  </si>
  <si>
    <t>KOL-KING</t>
  </si>
  <si>
    <t>MEDICOM</t>
  </si>
  <si>
    <t>PRO-SANA</t>
  </si>
  <si>
    <t>SALVIA</t>
  </si>
  <si>
    <t>SIMERIA</t>
  </si>
  <si>
    <t>TRANSFARM</t>
  </si>
  <si>
    <t>AMBROSIA</t>
  </si>
  <si>
    <t>SIEPCOFAR-DONA</t>
  </si>
  <si>
    <t>SALVATOR</t>
  </si>
  <si>
    <t>MARIA</t>
  </si>
  <si>
    <t>HERMANN</t>
  </si>
  <si>
    <t>FARMIRA</t>
  </si>
  <si>
    <t>VENENA</t>
  </si>
  <si>
    <t>APOLLON</t>
  </si>
  <si>
    <t>AESKULAP</t>
  </si>
  <si>
    <t>VIPERA</t>
  </si>
  <si>
    <t xml:space="preserve">FARMACOM </t>
  </si>
  <si>
    <t>PAULA</t>
  </si>
  <si>
    <t>HYPERNOVA DALIA</t>
  </si>
  <si>
    <t>SENSI BLUE</t>
  </si>
  <si>
    <t>CELLA ZARNESCU</t>
  </si>
  <si>
    <t>HELP NET</t>
  </si>
  <si>
    <t>SZENT ANNA</t>
  </si>
  <si>
    <t>MOHOS</t>
  </si>
  <si>
    <t>CATENA</t>
  </si>
  <si>
    <t>SQUARE</t>
  </si>
  <si>
    <t>UNICORNIS</t>
  </si>
  <si>
    <t>TOTAL GENERAL</t>
  </si>
  <si>
    <t>Consum MED.50%CNAS</t>
  </si>
  <si>
    <t>Consum MED.40%M.S.</t>
  </si>
  <si>
    <t xml:space="preserve">Consum PENSIONARI  </t>
  </si>
  <si>
    <t>RICHTER GEDEON</t>
  </si>
  <si>
    <t>SIEPCOFAR</t>
  </si>
  <si>
    <t>Consum DIABET</t>
  </si>
  <si>
    <t xml:space="preserve">Consum INSULINE  </t>
  </si>
  <si>
    <t>MIXT</t>
  </si>
  <si>
    <t>Diabet</t>
  </si>
  <si>
    <t xml:space="preserve">Insuline </t>
  </si>
  <si>
    <t xml:space="preserve">Teste adulti </t>
  </si>
  <si>
    <t>Teste copii</t>
  </si>
  <si>
    <t>Consum mixt</t>
  </si>
  <si>
    <t xml:space="preserve">Consum ONCOLOGICE  </t>
  </si>
  <si>
    <t xml:space="preserve">Consum posttransplant </t>
  </si>
  <si>
    <t>Consum scleroza laterala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</si>
  <si>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</si>
  <si>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</si>
  <si>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</si>
  <si>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</si>
  <si>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</si>
  <si>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</si>
  <si>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</si>
  <si>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</si>
  <si>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</si>
  <si>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</si>
  <si>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</si>
  <si>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</si>
  <si>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</si>
  <si>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</si>
  <si>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</si>
  <si>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</si>
  <si>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</si>
  <si>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</si>
  <si>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</si>
  <si>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</si>
  <si>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</si>
  <si>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</si>
  <si>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</si>
  <si>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</si>
  <si>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</si>
  <si>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</si>
  <si>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</si>
  <si>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1</t>
  </si>
  <si>
    <t>29</t>
  </si>
  <si>
    <t>30</t>
  </si>
  <si>
    <t>31</t>
  </si>
  <si>
    <t>32</t>
  </si>
  <si>
    <t>33</t>
  </si>
  <si>
    <t>34</t>
  </si>
  <si>
    <t>35</t>
  </si>
  <si>
    <t>MISS B.PHARMA</t>
  </si>
  <si>
    <t>MISS B PHARMA</t>
  </si>
  <si>
    <t xml:space="preserve"> </t>
  </si>
  <si>
    <t>LOTUS PHARMA</t>
  </si>
  <si>
    <t>ECOFARMACIA NETWORK</t>
  </si>
  <si>
    <t>36</t>
  </si>
  <si>
    <t>SANOMAX</t>
  </si>
  <si>
    <t>37</t>
  </si>
  <si>
    <t>Total consum unice</t>
  </si>
  <si>
    <t>KINCSOPHARM</t>
  </si>
  <si>
    <t>KAMILLA PLUS</t>
  </si>
  <si>
    <t>38</t>
  </si>
  <si>
    <t>Lista D</t>
  </si>
  <si>
    <t xml:space="preserve">Consum COST VOLUM  </t>
  </si>
  <si>
    <t>Consum MUCOVISCIDOZA ADULTI</t>
  </si>
  <si>
    <t>Consum MUCOVISCIDOZA COPII</t>
  </si>
  <si>
    <t>ARNIKAPOTHEQ</t>
  </si>
  <si>
    <t>G 4 MSS</t>
  </si>
  <si>
    <t>G7 MSS</t>
  </si>
  <si>
    <t>G 31A MSS</t>
  </si>
  <si>
    <t>G 31B MSS</t>
  </si>
  <si>
    <t>G31EMSS</t>
  </si>
  <si>
    <t>G22MSS</t>
  </si>
  <si>
    <t>G31D MSS</t>
  </si>
  <si>
    <t>G31FMSS</t>
  </si>
  <si>
    <t>G31CMSS</t>
  </si>
  <si>
    <t>SITUATIA CONSUMULUI DE MEDICAMENTE IN LUNA  SEPTEMBRIE 2017</t>
  </si>
  <si>
    <t>SITUATIA CONSUMULUI DE MEDICAMENTE PENTRU PENSIONARI PANA LA 700 LEI SEPTEMBRIE 2017</t>
  </si>
  <si>
    <t>SITUATIA CONSUMULUI DE MEDICAMENTE PENTRU DIABET   LUNA SEPTEMBRIE 2017</t>
  </si>
  <si>
    <t>SITUATIA CONSUMULUI DE MEDICAMENTE PENTRU INSULINE LUNA SEPTEMBRIE 2017</t>
  </si>
  <si>
    <t>SITUATIA CONSUMULUI DE MEDICAMENTE LA  DIABET SI INSULINE SEPTEMBRIE 2017</t>
  </si>
  <si>
    <t>SITUATIA CONSUMULUI LA TESTE PENTRU LUNA SEPTEMBRIE 2017</t>
  </si>
  <si>
    <t>SITUATIA CONSUMULUI DE MEDICAMENTE PENTRU COST VOLUM  LUNA SEPTEMBRIE 2017</t>
  </si>
  <si>
    <t>SITUATIA CONSUMULUI DE MEDICAMENTE PENTRU ONCOLOGIE  LUNA SEPTEMBRIE 2017</t>
  </si>
  <si>
    <t>SITUATIA CONSUMULUI DE MEDICAMENTE LA STARI POSTTRANSPLANT SEPTEMBRIE 2017</t>
  </si>
  <si>
    <t>SITUATIA CONSUMULUI DE MEDICAMENTE PENTRU SCLEROZA   LUNA SEPTEMBRIE 2017</t>
  </si>
  <si>
    <t>SITUATIA CONSUMULUI DE MEDICAMENTE LA STARI MUCOVISCIDOZA SEPTEMBRIE 2017</t>
  </si>
  <si>
    <t>TOTAL  MSS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</si>
</sst>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6">
    <font>
      <sz val="10"/>
      <name val="Arial"/>
      <family val="0"/>
    </font>
    <font>
      <b/>
      <sz val="11"/>
      <name val="Times New Roman CE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Times New Roman CE"/>
      <family val="1"/>
    </font>
    <font>
      <sz val="12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4" fontId="3" fillId="0" borderId="0" xfId="0" applyNumberFormat="1" applyFont="1" applyBorder="1" applyAlignment="1">
      <alignment/>
    </xf>
    <xf numFmtId="4" fontId="0" fillId="0" borderId="0" xfId="0" applyNumberFormat="1" applyAlignment="1">
      <alignment horizontal="left"/>
    </xf>
    <xf numFmtId="4" fontId="6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2" borderId="0" xfId="0" applyFont="1" applyFill="1" applyAlignment="1">
      <alignment/>
    </xf>
    <xf numFmtId="4" fontId="9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9" fillId="2" borderId="0" xfId="0" applyNumberFormat="1" applyFont="1" applyFill="1" applyAlignment="1">
      <alignment/>
    </xf>
    <xf numFmtId="4" fontId="12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4" fontId="12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49" fontId="3" fillId="0" borderId="1" xfId="0" applyNumberFormat="1" applyFont="1" applyBorder="1" applyAlignment="1">
      <alignment horizontal="right"/>
    </xf>
    <xf numFmtId="0" fontId="3" fillId="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4" fontId="3" fillId="2" borderId="1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13" fillId="0" borderId="2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Border="1" applyAlignment="1">
      <alignment/>
    </xf>
    <xf numFmtId="4" fontId="11" fillId="0" borderId="3" xfId="0" applyNumberFormat="1" applyFont="1" applyBorder="1" applyAlignment="1">
      <alignment/>
    </xf>
    <xf numFmtId="4" fontId="8" fillId="2" borderId="4" xfId="0" applyNumberFormat="1" applyFont="1" applyFill="1" applyBorder="1" applyAlignment="1">
      <alignment horizontal="left"/>
    </xf>
    <xf numFmtId="4" fontId="8" fillId="2" borderId="5" xfId="0" applyNumberFormat="1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" fontId="8" fillId="2" borderId="8" xfId="0" applyNumberFormat="1" applyFont="1" applyFill="1" applyBorder="1" applyAlignment="1">
      <alignment horizontal="center" vertical="center" wrapText="1"/>
    </xf>
    <xf numFmtId="4" fontId="13" fillId="0" borderId="9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/>
    </xf>
    <xf numFmtId="4" fontId="2" fillId="2" borderId="9" xfId="0" applyNumberFormat="1" applyFont="1" applyFill="1" applyBorder="1" applyAlignment="1">
      <alignment/>
    </xf>
    <xf numFmtId="4" fontId="1" fillId="2" borderId="10" xfId="0" applyNumberFormat="1" applyFont="1" applyFill="1" applyBorder="1" applyAlignment="1">
      <alignment horizontal="center" vertical="center" wrapText="1"/>
    </xf>
    <xf numFmtId="4" fontId="8" fillId="2" borderId="11" xfId="0" applyNumberFormat="1" applyFont="1" applyFill="1" applyBorder="1" applyAlignment="1">
      <alignment horizontal="left"/>
    </xf>
    <xf numFmtId="4" fontId="15" fillId="0" borderId="11" xfId="0" applyNumberFormat="1" applyFont="1" applyBorder="1" applyAlignment="1">
      <alignment/>
    </xf>
    <xf numFmtId="4" fontId="12" fillId="0" borderId="12" xfId="0" applyNumberFormat="1" applyFont="1" applyBorder="1" applyAlignment="1">
      <alignment/>
    </xf>
    <xf numFmtId="4" fontId="12" fillId="0" borderId="13" xfId="0" applyNumberFormat="1" applyFont="1" applyBorder="1" applyAlignment="1">
      <alignment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2" borderId="10" xfId="0" applyNumberFormat="1" applyFont="1" applyFill="1" applyBorder="1" applyAlignment="1">
      <alignment horizontal="center" vertical="center" wrapText="1"/>
    </xf>
    <xf numFmtId="4" fontId="13" fillId="0" borderId="14" xfId="0" applyNumberFormat="1" applyFont="1" applyBorder="1" applyAlignment="1">
      <alignment/>
    </xf>
    <xf numFmtId="4" fontId="2" fillId="2" borderId="15" xfId="0" applyNumberFormat="1" applyFont="1" applyFill="1" applyBorder="1" applyAlignment="1">
      <alignment/>
    </xf>
    <xf numFmtId="4" fontId="2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9" fontId="3" fillId="0" borderId="15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9" fontId="3" fillId="0" borderId="17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2" fillId="2" borderId="17" xfId="0" applyNumberFormat="1" applyFont="1" applyFill="1" applyBorder="1" applyAlignment="1">
      <alignment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4" fontId="12" fillId="0" borderId="18" xfId="0" applyNumberFormat="1" applyFont="1" applyBorder="1" applyAlignment="1">
      <alignment/>
    </xf>
    <xf numFmtId="4" fontId="12" fillId="0" borderId="19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right"/>
    </xf>
    <xf numFmtId="4" fontId="3" fillId="2" borderId="15" xfId="0" applyNumberFormat="1" applyFont="1" applyFill="1" applyBorder="1" applyAlignment="1">
      <alignment/>
    </xf>
    <xf numFmtId="4" fontId="2" fillId="0" borderId="8" xfId="0" applyNumberFormat="1" applyFont="1" applyBorder="1" applyAlignment="1">
      <alignment/>
    </xf>
    <xf numFmtId="4" fontId="2" fillId="2" borderId="2" xfId="0" applyNumberFormat="1" applyFont="1" applyFill="1" applyBorder="1" applyAlignment="1">
      <alignment/>
    </xf>
    <xf numFmtId="0" fontId="0" fillId="0" borderId="20" xfId="0" applyBorder="1" applyAlignment="1">
      <alignment horizontal="center"/>
    </xf>
    <xf numFmtId="4" fontId="8" fillId="2" borderId="21" xfId="0" applyNumberFormat="1" applyFont="1" applyFill="1" applyBorder="1" applyAlignment="1">
      <alignment horizontal="left"/>
    </xf>
    <xf numFmtId="4" fontId="12" fillId="0" borderId="15" xfId="0" applyNumberFormat="1" applyFont="1" applyBorder="1" applyAlignment="1">
      <alignment/>
    </xf>
    <xf numFmtId="4" fontId="12" fillId="0" borderId="22" xfId="0" applyNumberFormat="1" applyFont="1" applyBorder="1" applyAlignment="1">
      <alignment/>
    </xf>
    <xf numFmtId="4" fontId="11" fillId="0" borderId="15" xfId="0" applyNumberFormat="1" applyFont="1" applyBorder="1" applyAlignment="1">
      <alignment/>
    </xf>
    <xf numFmtId="4" fontId="12" fillId="0" borderId="23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4" fontId="8" fillId="2" borderId="15" xfId="0" applyNumberFormat="1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4" fontId="13" fillId="0" borderId="25" xfId="0" applyNumberFormat="1" applyFont="1" applyBorder="1" applyAlignment="1">
      <alignment/>
    </xf>
    <xf numFmtId="4" fontId="13" fillId="0" borderId="16" xfId="0" applyNumberFormat="1" applyFont="1" applyBorder="1" applyAlignment="1">
      <alignment/>
    </xf>
    <xf numFmtId="4" fontId="2" fillId="2" borderId="26" xfId="0" applyNumberFormat="1" applyFont="1" applyFill="1" applyBorder="1" applyAlignment="1">
      <alignment/>
    </xf>
    <xf numFmtId="4" fontId="2" fillId="2" borderId="11" xfId="0" applyNumberFormat="1" applyFont="1" applyFill="1" applyBorder="1" applyAlignment="1">
      <alignment/>
    </xf>
    <xf numFmtId="4" fontId="12" fillId="0" borderId="13" xfId="0" applyNumberFormat="1" applyFont="1" applyBorder="1" applyAlignment="1">
      <alignment shrinkToFit="1"/>
    </xf>
    <xf numFmtId="4" fontId="15" fillId="0" borderId="16" xfId="0" applyNumberFormat="1" applyFont="1" applyBorder="1" applyAlignment="1">
      <alignment/>
    </xf>
    <xf numFmtId="4" fontId="15" fillId="0" borderId="27" xfId="0" applyNumberFormat="1" applyFont="1" applyBorder="1" applyAlignment="1">
      <alignment/>
    </xf>
    <xf numFmtId="0" fontId="0" fillId="0" borderId="22" xfId="0" applyBorder="1" applyAlignment="1">
      <alignment/>
    </xf>
    <xf numFmtId="4" fontId="13" fillId="2" borderId="6" xfId="0" applyNumberFormat="1" applyFont="1" applyFill="1" applyBorder="1" applyAlignment="1">
      <alignment/>
    </xf>
    <xf numFmtId="4" fontId="13" fillId="2" borderId="10" xfId="0" applyNumberFormat="1" applyFont="1" applyFill="1" applyBorder="1" applyAlignment="1">
      <alignment/>
    </xf>
    <xf numFmtId="4" fontId="13" fillId="2" borderId="11" xfId="0" applyNumberFormat="1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72"/>
  <sheetViews>
    <sheetView tabSelected="1" workbookViewId="0" topLeftCell="A1">
      <selection activeCell="S60" sqref="S60"/>
    </sheetView>
  </sheetViews>
  <sheetFormatPr defaultColWidth="9.140625" defaultRowHeight="12.75"/>
  <cols>
    <col min="1" max="1" width="9.7109375" style="0" bestFit="1" customWidth="1"/>
    <col min="2" max="2" width="31.00390625" style="0" customWidth="1"/>
    <col min="3" max="3" width="18.00390625" style="0" bestFit="1" customWidth="1"/>
    <col min="4" max="4" width="19.00390625" style="0" customWidth="1"/>
    <col min="5" max="5" width="18.00390625" style="0" bestFit="1" customWidth="1"/>
    <col min="6" max="6" width="17.8515625" style="0" bestFit="1" customWidth="1"/>
    <col min="7" max="7" width="16.28125" style="0" customWidth="1"/>
    <col min="8" max="8" width="15.28125" style="16" bestFit="1" customWidth="1"/>
    <col min="9" max="9" width="12.140625" style="0" customWidth="1"/>
    <col min="10" max="10" width="14.28125" style="0" bestFit="1" customWidth="1"/>
    <col min="11" max="12" width="15.57421875" style="0" bestFit="1" customWidth="1"/>
    <col min="13" max="13" width="13.8515625" style="0" bestFit="1" customWidth="1"/>
    <col min="14" max="14" width="15.57421875" style="0" customWidth="1"/>
    <col min="15" max="15" width="17.140625" style="0" bestFit="1" customWidth="1"/>
    <col min="16" max="16" width="16.8515625" style="0" customWidth="1"/>
    <col min="17" max="17" width="15.8515625" style="0" bestFit="1" customWidth="1"/>
    <col min="18" max="18" width="18.28125" style="0" bestFit="1" customWidth="1"/>
    <col min="19" max="25" width="9.140625" style="4" customWidth="1"/>
  </cols>
  <sheetData>
    <row r="1" spans="2:18" ht="15.75" thickBot="1">
      <c r="B1" s="18" t="s">
        <v>115</v>
      </c>
      <c r="C1" s="19"/>
      <c r="D1" s="19"/>
      <c r="E1" s="19"/>
      <c r="F1" s="20"/>
      <c r="G1" s="20"/>
      <c r="H1" s="21"/>
      <c r="I1" s="19"/>
      <c r="J1" s="19"/>
      <c r="K1" s="19"/>
      <c r="L1" s="19"/>
      <c r="M1" s="19"/>
      <c r="N1" s="19"/>
      <c r="O1" s="19"/>
      <c r="P1" s="19"/>
      <c r="Q1" s="19"/>
      <c r="R1" s="22"/>
    </row>
    <row r="2" spans="1:18" ht="31.5" thickBot="1">
      <c r="A2" s="64" t="s">
        <v>0</v>
      </c>
      <c r="B2" s="59" t="s">
        <v>1</v>
      </c>
      <c r="C2" s="51" t="s">
        <v>2</v>
      </c>
      <c r="D2" s="51" t="s">
        <v>3</v>
      </c>
      <c r="E2" s="51" t="s">
        <v>4</v>
      </c>
      <c r="F2" s="51" t="s">
        <v>5</v>
      </c>
      <c r="G2" s="51" t="s">
        <v>101</v>
      </c>
      <c r="H2" s="52" t="s">
        <v>106</v>
      </c>
      <c r="I2" s="51" t="s">
        <v>107</v>
      </c>
      <c r="J2" s="51" t="s">
        <v>108</v>
      </c>
      <c r="K2" s="51" t="s">
        <v>109</v>
      </c>
      <c r="L2" s="51" t="s">
        <v>110</v>
      </c>
      <c r="M2" s="51" t="s">
        <v>111</v>
      </c>
      <c r="N2" s="51" t="s">
        <v>112</v>
      </c>
      <c r="O2" s="51" t="s">
        <v>113</v>
      </c>
      <c r="P2" s="60" t="s">
        <v>114</v>
      </c>
      <c r="Q2" s="69" t="s">
        <v>126</v>
      </c>
      <c r="R2" s="70" t="s">
        <v>97</v>
      </c>
    </row>
    <row r="3" spans="1:18" ht="15.75" thickBot="1">
      <c r="A3" s="57">
        <v>1</v>
      </c>
      <c r="B3" s="55" t="s">
        <v>6</v>
      </c>
      <c r="C3" s="53">
        <v>29736.73</v>
      </c>
      <c r="D3" s="67">
        <v>34065.95</v>
      </c>
      <c r="E3" s="87">
        <v>55066.75</v>
      </c>
      <c r="F3" s="53">
        <v>1837.07</v>
      </c>
      <c r="G3" s="53">
        <v>4109.11</v>
      </c>
      <c r="H3" s="54">
        <v>5257.53</v>
      </c>
      <c r="I3" s="53"/>
      <c r="J3" s="53"/>
      <c r="K3" s="53">
        <v>22508.76</v>
      </c>
      <c r="L3" s="53"/>
      <c r="M3" s="53"/>
      <c r="N3" s="53">
        <v>3751.47</v>
      </c>
      <c r="O3" s="53">
        <v>12353.89</v>
      </c>
      <c r="P3" s="67"/>
      <c r="Q3" s="71">
        <f>H3+I3+J3+K3+L3+M3+N3+O3+P3</f>
        <v>43871.649999999994</v>
      </c>
      <c r="R3" s="112">
        <f aca="true" t="shared" si="0" ref="R3:R41">C3+D3+E3+F3+G3+Q3</f>
        <v>168687.26</v>
      </c>
    </row>
    <row r="4" spans="1:18" ht="15.75" thickBot="1">
      <c r="A4" s="58">
        <v>2</v>
      </c>
      <c r="B4" s="56" t="s">
        <v>7</v>
      </c>
      <c r="C4" s="23">
        <v>22566.9</v>
      </c>
      <c r="D4" s="68">
        <v>25901.5</v>
      </c>
      <c r="E4" s="88">
        <v>30729.73</v>
      </c>
      <c r="F4" s="23">
        <v>760.14</v>
      </c>
      <c r="G4" s="23">
        <v>3076.2</v>
      </c>
      <c r="H4" s="24"/>
      <c r="I4" s="23"/>
      <c r="J4" s="23">
        <v>3913.1</v>
      </c>
      <c r="K4" s="23">
        <v>3913.1</v>
      </c>
      <c r="L4" s="23"/>
      <c r="M4" s="23"/>
      <c r="N4" s="23">
        <v>3751.46</v>
      </c>
      <c r="O4" s="23"/>
      <c r="P4" s="68"/>
      <c r="Q4" s="71">
        <f aca="true" t="shared" si="1" ref="Q4:Q41">H4+I4+J4+K4+L4+M4+N4+O4+P4</f>
        <v>11577.66</v>
      </c>
      <c r="R4" s="112">
        <f t="shared" si="0"/>
        <v>94612.13</v>
      </c>
    </row>
    <row r="5" spans="1:18" ht="15.75" thickBot="1">
      <c r="A5" s="58">
        <v>3</v>
      </c>
      <c r="B5" s="56" t="s">
        <v>8</v>
      </c>
      <c r="C5" s="23">
        <v>36138.1</v>
      </c>
      <c r="D5" s="68">
        <v>33503.84</v>
      </c>
      <c r="E5" s="88">
        <v>15875.92</v>
      </c>
      <c r="F5" s="23">
        <v>11505.85</v>
      </c>
      <c r="G5" s="23">
        <v>3458.69</v>
      </c>
      <c r="H5" s="24"/>
      <c r="I5" s="23"/>
      <c r="J5" s="23"/>
      <c r="K5" s="23"/>
      <c r="L5" s="23"/>
      <c r="M5" s="23"/>
      <c r="N5" s="23"/>
      <c r="O5" s="23"/>
      <c r="P5" s="68"/>
      <c r="Q5" s="71">
        <f t="shared" si="1"/>
        <v>0</v>
      </c>
      <c r="R5" s="112">
        <f t="shared" si="0"/>
        <v>100482.40000000001</v>
      </c>
    </row>
    <row r="6" spans="1:18" ht="15.75" thickBot="1">
      <c r="A6" s="58">
        <v>4</v>
      </c>
      <c r="B6" s="56" t="s">
        <v>9</v>
      </c>
      <c r="C6" s="23">
        <v>11913.09</v>
      </c>
      <c r="D6" s="68">
        <v>12586.1</v>
      </c>
      <c r="E6" s="88">
        <v>9343</v>
      </c>
      <c r="F6" s="23">
        <v>1889.36</v>
      </c>
      <c r="G6" s="23">
        <v>1196.81</v>
      </c>
      <c r="H6" s="24">
        <v>1713.41</v>
      </c>
      <c r="I6" s="23"/>
      <c r="J6" s="23"/>
      <c r="K6" s="23"/>
      <c r="L6" s="23"/>
      <c r="M6" s="23"/>
      <c r="N6" s="23"/>
      <c r="O6" s="23"/>
      <c r="P6" s="68"/>
      <c r="Q6" s="71">
        <f t="shared" si="1"/>
        <v>1713.41</v>
      </c>
      <c r="R6" s="112">
        <f t="shared" si="0"/>
        <v>38641.770000000004</v>
      </c>
    </row>
    <row r="7" spans="1:18" ht="15.75" thickBot="1">
      <c r="A7" s="58">
        <v>5</v>
      </c>
      <c r="B7" s="56" t="s">
        <v>10</v>
      </c>
      <c r="C7" s="23">
        <v>12690.01</v>
      </c>
      <c r="D7" s="68">
        <v>11292.01</v>
      </c>
      <c r="E7" s="88">
        <v>8106.77</v>
      </c>
      <c r="F7" s="23">
        <v>1053.65</v>
      </c>
      <c r="G7" s="23">
        <v>1646.69</v>
      </c>
      <c r="H7" s="24"/>
      <c r="I7" s="23"/>
      <c r="J7" s="23"/>
      <c r="K7" s="23"/>
      <c r="L7" s="23"/>
      <c r="M7" s="23"/>
      <c r="N7" s="23"/>
      <c r="O7" s="23"/>
      <c r="P7" s="68"/>
      <c r="Q7" s="71">
        <f t="shared" si="1"/>
        <v>0</v>
      </c>
      <c r="R7" s="112">
        <f t="shared" si="0"/>
        <v>34789.130000000005</v>
      </c>
    </row>
    <row r="8" spans="1:18" ht="15.75" thickBot="1">
      <c r="A8" s="58">
        <v>6</v>
      </c>
      <c r="B8" s="56" t="s">
        <v>11</v>
      </c>
      <c r="C8" s="23">
        <v>15652.23</v>
      </c>
      <c r="D8" s="68">
        <v>16943.31</v>
      </c>
      <c r="E8" s="88">
        <v>31219.23</v>
      </c>
      <c r="F8" s="23">
        <v>1033.88</v>
      </c>
      <c r="G8" s="23">
        <v>2007.45</v>
      </c>
      <c r="H8" s="24"/>
      <c r="I8" s="23"/>
      <c r="J8" s="23"/>
      <c r="K8" s="23"/>
      <c r="L8" s="23"/>
      <c r="M8" s="23"/>
      <c r="N8" s="23"/>
      <c r="O8" s="23"/>
      <c r="P8" s="68"/>
      <c r="Q8" s="71">
        <f t="shared" si="1"/>
        <v>0</v>
      </c>
      <c r="R8" s="112">
        <f t="shared" si="0"/>
        <v>66856.1</v>
      </c>
    </row>
    <row r="9" spans="1:18" ht="15.75" thickBot="1">
      <c r="A9" s="58">
        <v>7</v>
      </c>
      <c r="B9" s="56" t="s">
        <v>12</v>
      </c>
      <c r="C9" s="23">
        <v>20003.33</v>
      </c>
      <c r="D9" s="68">
        <v>24859.97</v>
      </c>
      <c r="E9" s="88">
        <v>27265.09</v>
      </c>
      <c r="F9" s="23">
        <v>1897.45</v>
      </c>
      <c r="G9" s="23">
        <v>3473.75</v>
      </c>
      <c r="H9" s="24">
        <v>25750.37</v>
      </c>
      <c r="I9" s="23"/>
      <c r="J9" s="23"/>
      <c r="K9" s="23"/>
      <c r="L9" s="23"/>
      <c r="M9" s="23"/>
      <c r="N9" s="23">
        <v>3751.46</v>
      </c>
      <c r="O9" s="23"/>
      <c r="P9" s="68"/>
      <c r="Q9" s="71">
        <f t="shared" si="1"/>
        <v>29501.829999999998</v>
      </c>
      <c r="R9" s="112">
        <f t="shared" si="0"/>
        <v>107001.42</v>
      </c>
    </row>
    <row r="10" spans="1:18" ht="15.75" thickBot="1">
      <c r="A10" s="58">
        <v>8</v>
      </c>
      <c r="B10" s="56" t="s">
        <v>13</v>
      </c>
      <c r="C10" s="23">
        <v>48623.39</v>
      </c>
      <c r="D10" s="68">
        <v>45243.72</v>
      </c>
      <c r="E10" s="88">
        <v>120341.73</v>
      </c>
      <c r="F10" s="23">
        <v>6251.59</v>
      </c>
      <c r="G10" s="23">
        <v>6112.5</v>
      </c>
      <c r="H10" s="24">
        <v>6853.64</v>
      </c>
      <c r="I10" s="23"/>
      <c r="J10" s="23"/>
      <c r="K10" s="23">
        <v>15490.76</v>
      </c>
      <c r="L10" s="23"/>
      <c r="M10" s="23"/>
      <c r="N10" s="23">
        <v>3913.1</v>
      </c>
      <c r="O10" s="23"/>
      <c r="P10" s="68"/>
      <c r="Q10" s="71">
        <f t="shared" si="1"/>
        <v>26257.5</v>
      </c>
      <c r="R10" s="112">
        <f t="shared" si="0"/>
        <v>252830.43</v>
      </c>
    </row>
    <row r="11" spans="1:18" ht="15.75" thickBot="1">
      <c r="A11" s="58">
        <v>9</v>
      </c>
      <c r="B11" s="56" t="s">
        <v>14</v>
      </c>
      <c r="C11" s="23">
        <v>54243.41</v>
      </c>
      <c r="D11" s="68">
        <v>53077.7</v>
      </c>
      <c r="E11" s="88">
        <v>63930.18</v>
      </c>
      <c r="F11" s="23">
        <v>3531.72</v>
      </c>
      <c r="G11" s="23">
        <v>7201.72</v>
      </c>
      <c r="H11" s="24">
        <v>3426.82</v>
      </c>
      <c r="I11" s="23"/>
      <c r="J11" s="23">
        <v>3913.1</v>
      </c>
      <c r="K11" s="23"/>
      <c r="L11" s="23"/>
      <c r="M11" s="23"/>
      <c r="N11" s="23">
        <v>3913.1</v>
      </c>
      <c r="O11" s="23"/>
      <c r="P11" s="68"/>
      <c r="Q11" s="71">
        <f t="shared" si="1"/>
        <v>11253.02</v>
      </c>
      <c r="R11" s="112">
        <f t="shared" si="0"/>
        <v>193237.75</v>
      </c>
    </row>
    <row r="12" spans="1:18" ht="15.75" thickBot="1">
      <c r="A12" s="58">
        <v>10</v>
      </c>
      <c r="B12" s="56" t="s">
        <v>15</v>
      </c>
      <c r="C12" s="23">
        <v>9197.96</v>
      </c>
      <c r="D12" s="68">
        <v>23653.56</v>
      </c>
      <c r="E12" s="88">
        <v>43892.93</v>
      </c>
      <c r="F12" s="23">
        <v>812.39</v>
      </c>
      <c r="G12" s="23">
        <v>1337.24</v>
      </c>
      <c r="H12" s="24">
        <v>13534.62</v>
      </c>
      <c r="I12" s="23"/>
      <c r="J12" s="23"/>
      <c r="K12" s="23">
        <v>25489.4</v>
      </c>
      <c r="L12" s="23"/>
      <c r="M12" s="23"/>
      <c r="N12" s="23">
        <v>7664.56</v>
      </c>
      <c r="O12" s="23"/>
      <c r="P12" s="68"/>
      <c r="Q12" s="71">
        <f t="shared" si="1"/>
        <v>46688.58</v>
      </c>
      <c r="R12" s="112">
        <f t="shared" si="0"/>
        <v>125582.66000000002</v>
      </c>
    </row>
    <row r="13" spans="1:18" ht="15.75" thickBot="1">
      <c r="A13" s="58">
        <v>11</v>
      </c>
      <c r="B13" s="56" t="s">
        <v>16</v>
      </c>
      <c r="C13" s="23">
        <v>14827.02</v>
      </c>
      <c r="D13" s="108">
        <v>19178.8</v>
      </c>
      <c r="E13" s="88">
        <v>23739.97</v>
      </c>
      <c r="F13" s="23">
        <v>1972.75</v>
      </c>
      <c r="G13" s="23">
        <v>2032.07</v>
      </c>
      <c r="H13" s="24">
        <v>3404.13</v>
      </c>
      <c r="I13" s="23"/>
      <c r="J13" s="23"/>
      <c r="K13" s="23"/>
      <c r="L13" s="23"/>
      <c r="M13" s="23"/>
      <c r="N13" s="23"/>
      <c r="O13" s="23"/>
      <c r="P13" s="68"/>
      <c r="Q13" s="71">
        <f t="shared" si="1"/>
        <v>3404.13</v>
      </c>
      <c r="R13" s="112">
        <f t="shared" si="0"/>
        <v>65154.74</v>
      </c>
    </row>
    <row r="14" spans="1:18" ht="15.75" thickBot="1">
      <c r="A14" s="58">
        <v>12</v>
      </c>
      <c r="B14" s="56" t="s">
        <v>17</v>
      </c>
      <c r="C14" s="23">
        <v>71625</v>
      </c>
      <c r="D14" s="68">
        <v>67892.93</v>
      </c>
      <c r="E14" s="88">
        <v>37213.37</v>
      </c>
      <c r="F14" s="23">
        <v>5150.51</v>
      </c>
      <c r="G14" s="23">
        <v>9193.79</v>
      </c>
      <c r="H14" s="24"/>
      <c r="I14" s="23"/>
      <c r="J14" s="23">
        <v>3913.1</v>
      </c>
      <c r="K14" s="23">
        <v>26003.28</v>
      </c>
      <c r="L14" s="23">
        <v>1946.25</v>
      </c>
      <c r="M14" s="23"/>
      <c r="N14" s="23">
        <v>30819.88</v>
      </c>
      <c r="O14" s="23"/>
      <c r="P14" s="68">
        <v>3913.1</v>
      </c>
      <c r="Q14" s="71">
        <f t="shared" si="1"/>
        <v>66595.61</v>
      </c>
      <c r="R14" s="112">
        <f t="shared" si="0"/>
        <v>257671.21000000002</v>
      </c>
    </row>
    <row r="15" spans="1:18" ht="15.75" thickBot="1">
      <c r="A15" s="58">
        <v>13</v>
      </c>
      <c r="B15" s="56" t="s">
        <v>18</v>
      </c>
      <c r="C15" s="23">
        <v>25615.05</v>
      </c>
      <c r="D15" s="68">
        <v>29155.76</v>
      </c>
      <c r="E15" s="88">
        <v>18789.43</v>
      </c>
      <c r="F15" s="23">
        <v>2108.36</v>
      </c>
      <c r="G15" s="23">
        <v>3929.65</v>
      </c>
      <c r="H15" s="24"/>
      <c r="I15" s="23"/>
      <c r="J15" s="23"/>
      <c r="K15" s="23"/>
      <c r="L15" s="23"/>
      <c r="M15" s="23"/>
      <c r="N15" s="23"/>
      <c r="O15" s="23"/>
      <c r="P15" s="68"/>
      <c r="Q15" s="71">
        <f t="shared" si="1"/>
        <v>0</v>
      </c>
      <c r="R15" s="112">
        <f t="shared" si="0"/>
        <v>79598.24999999999</v>
      </c>
    </row>
    <row r="16" spans="1:55" ht="15.75" thickBot="1">
      <c r="A16" s="58">
        <v>14</v>
      </c>
      <c r="B16" s="56" t="s">
        <v>19</v>
      </c>
      <c r="C16" s="23">
        <v>26798.83</v>
      </c>
      <c r="D16" s="68">
        <v>15525.14</v>
      </c>
      <c r="E16" s="88">
        <v>6194.5</v>
      </c>
      <c r="F16" s="23">
        <v>1492.09</v>
      </c>
      <c r="G16" s="23">
        <v>2271.04</v>
      </c>
      <c r="H16" s="24"/>
      <c r="I16" s="23"/>
      <c r="J16" s="23"/>
      <c r="K16" s="23"/>
      <c r="L16" s="23"/>
      <c r="M16" s="23"/>
      <c r="N16" s="23"/>
      <c r="O16" s="23"/>
      <c r="P16" s="68"/>
      <c r="Q16" s="71">
        <f t="shared" si="1"/>
        <v>0</v>
      </c>
      <c r="R16" s="112">
        <f t="shared" si="0"/>
        <v>52281.6</v>
      </c>
      <c r="S16" s="12"/>
      <c r="T16" s="12" t="s">
        <v>91</v>
      </c>
      <c r="U16" s="12"/>
      <c r="V16" s="12"/>
      <c r="W16" s="12"/>
      <c r="X16" s="12"/>
      <c r="Y16" s="12"/>
      <c r="Z16" s="12"/>
      <c r="AA16" s="12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</row>
    <row r="17" spans="1:18" ht="15.75" thickBot="1">
      <c r="A17" s="58">
        <v>15</v>
      </c>
      <c r="B17" s="56" t="s">
        <v>20</v>
      </c>
      <c r="C17" s="23">
        <v>44388.73</v>
      </c>
      <c r="D17" s="68">
        <v>27360.03</v>
      </c>
      <c r="E17" s="88">
        <v>33705.99</v>
      </c>
      <c r="F17" s="23">
        <v>9366.6</v>
      </c>
      <c r="G17" s="23">
        <v>4020.73</v>
      </c>
      <c r="H17" s="24"/>
      <c r="I17" s="23"/>
      <c r="J17" s="23"/>
      <c r="K17" s="23"/>
      <c r="L17" s="23"/>
      <c r="M17" s="23"/>
      <c r="N17" s="23"/>
      <c r="O17" s="23"/>
      <c r="P17" s="68"/>
      <c r="Q17" s="71">
        <f t="shared" si="1"/>
        <v>0</v>
      </c>
      <c r="R17" s="112">
        <f t="shared" si="0"/>
        <v>118842.08</v>
      </c>
    </row>
    <row r="18" spans="1:18" ht="15.75" thickBot="1">
      <c r="A18" s="58">
        <v>16</v>
      </c>
      <c r="B18" s="56" t="s">
        <v>21</v>
      </c>
      <c r="C18" s="23">
        <v>18392.76</v>
      </c>
      <c r="D18" s="68">
        <v>16795.96</v>
      </c>
      <c r="E18" s="88">
        <v>9282.06</v>
      </c>
      <c r="F18" s="23">
        <v>1915.5</v>
      </c>
      <c r="G18" s="23">
        <v>2557.43</v>
      </c>
      <c r="H18" s="25">
        <v>1843.41</v>
      </c>
      <c r="I18" s="23"/>
      <c r="J18" s="23"/>
      <c r="K18" s="23"/>
      <c r="L18" s="23"/>
      <c r="M18" s="23"/>
      <c r="N18" s="23"/>
      <c r="O18" s="23"/>
      <c r="P18" s="68"/>
      <c r="Q18" s="71">
        <f t="shared" si="1"/>
        <v>1843.41</v>
      </c>
      <c r="R18" s="112">
        <f t="shared" si="0"/>
        <v>50787.12</v>
      </c>
    </row>
    <row r="19" spans="1:18" ht="15.75" thickBot="1">
      <c r="A19" s="58">
        <v>17</v>
      </c>
      <c r="B19" s="56" t="s">
        <v>22</v>
      </c>
      <c r="C19" s="23">
        <v>8026.69</v>
      </c>
      <c r="D19" s="68">
        <v>4080.88</v>
      </c>
      <c r="E19" s="88">
        <v>5203.74</v>
      </c>
      <c r="F19" s="23">
        <v>536.66</v>
      </c>
      <c r="G19" s="23">
        <v>774.13</v>
      </c>
      <c r="H19" s="24"/>
      <c r="I19" s="23"/>
      <c r="J19" s="23"/>
      <c r="K19" s="23"/>
      <c r="L19" s="23"/>
      <c r="M19" s="23"/>
      <c r="N19" s="23"/>
      <c r="O19" s="23"/>
      <c r="P19" s="68"/>
      <c r="Q19" s="71">
        <f t="shared" si="1"/>
        <v>0</v>
      </c>
      <c r="R19" s="112">
        <f t="shared" si="0"/>
        <v>18622.1</v>
      </c>
    </row>
    <row r="20" spans="1:18" ht="15.75" thickBot="1">
      <c r="A20" s="58">
        <v>18</v>
      </c>
      <c r="B20" s="56" t="s">
        <v>23</v>
      </c>
      <c r="C20" s="23">
        <v>3876.39</v>
      </c>
      <c r="D20" s="68">
        <v>1923.18</v>
      </c>
      <c r="E20" s="88">
        <v>977.95</v>
      </c>
      <c r="F20" s="23">
        <v>263.91</v>
      </c>
      <c r="G20" s="23">
        <v>359</v>
      </c>
      <c r="H20" s="24"/>
      <c r="I20" s="23"/>
      <c r="J20" s="23"/>
      <c r="K20" s="23"/>
      <c r="L20" s="23"/>
      <c r="M20" s="23"/>
      <c r="N20" s="23"/>
      <c r="O20" s="23"/>
      <c r="P20" s="68"/>
      <c r="Q20" s="71">
        <f t="shared" si="1"/>
        <v>0</v>
      </c>
      <c r="R20" s="112">
        <f t="shared" si="0"/>
        <v>7400.429999999999</v>
      </c>
    </row>
    <row r="21" spans="1:18" ht="15.75" thickBot="1">
      <c r="A21" s="58">
        <v>19</v>
      </c>
      <c r="B21" s="56" t="s">
        <v>24</v>
      </c>
      <c r="C21" s="23">
        <v>13641.79</v>
      </c>
      <c r="D21" s="68">
        <v>11888.13</v>
      </c>
      <c r="E21" s="88">
        <v>2952.84</v>
      </c>
      <c r="F21" s="23">
        <v>3138.58</v>
      </c>
      <c r="G21" s="23">
        <v>1759.31</v>
      </c>
      <c r="H21" s="24"/>
      <c r="I21" s="23"/>
      <c r="J21" s="23"/>
      <c r="K21" s="23"/>
      <c r="L21" s="23"/>
      <c r="M21" s="23"/>
      <c r="N21" s="23"/>
      <c r="O21" s="23"/>
      <c r="P21" s="68"/>
      <c r="Q21" s="71">
        <f t="shared" si="1"/>
        <v>0</v>
      </c>
      <c r="R21" s="112">
        <f t="shared" si="0"/>
        <v>33380.649999999994</v>
      </c>
    </row>
    <row r="22" spans="1:18" ht="15.75" thickBot="1">
      <c r="A22" s="58">
        <v>20</v>
      </c>
      <c r="B22" s="56" t="s">
        <v>25</v>
      </c>
      <c r="C22" s="23">
        <v>18969.17</v>
      </c>
      <c r="D22" s="68">
        <v>16308.91</v>
      </c>
      <c r="E22" s="88">
        <v>10949.36</v>
      </c>
      <c r="F22" s="23">
        <v>1350.51</v>
      </c>
      <c r="G22" s="23">
        <v>2683.67</v>
      </c>
      <c r="H22" s="24">
        <v>1713.41</v>
      </c>
      <c r="I22" s="23"/>
      <c r="J22" s="23"/>
      <c r="K22" s="23"/>
      <c r="L22" s="23"/>
      <c r="M22" s="23"/>
      <c r="N22" s="23"/>
      <c r="O22" s="23"/>
      <c r="P22" s="68"/>
      <c r="Q22" s="71">
        <f t="shared" si="1"/>
        <v>1713.41</v>
      </c>
      <c r="R22" s="112">
        <f t="shared" si="0"/>
        <v>51975.030000000006</v>
      </c>
    </row>
    <row r="23" spans="1:18" ht="15.75" thickBot="1">
      <c r="A23" s="58">
        <v>21</v>
      </c>
      <c r="B23" s="56" t="s">
        <v>26</v>
      </c>
      <c r="C23" s="23">
        <v>46216.62</v>
      </c>
      <c r="D23" s="68">
        <v>40074.11</v>
      </c>
      <c r="E23" s="88">
        <v>20567.57</v>
      </c>
      <c r="F23" s="23">
        <v>9812.56</v>
      </c>
      <c r="G23" s="23">
        <v>5851.03</v>
      </c>
      <c r="H23" s="24"/>
      <c r="I23" s="23"/>
      <c r="J23" s="23"/>
      <c r="K23" s="23"/>
      <c r="L23" s="23"/>
      <c r="M23" s="23"/>
      <c r="N23" s="23"/>
      <c r="O23" s="23"/>
      <c r="P23" s="68"/>
      <c r="Q23" s="71">
        <f t="shared" si="1"/>
        <v>0</v>
      </c>
      <c r="R23" s="112">
        <f t="shared" si="0"/>
        <v>122521.89000000001</v>
      </c>
    </row>
    <row r="24" spans="1:18" ht="15.75" thickBot="1">
      <c r="A24" s="58">
        <v>22</v>
      </c>
      <c r="B24" s="56" t="s">
        <v>27</v>
      </c>
      <c r="C24" s="23">
        <v>7015.58</v>
      </c>
      <c r="D24" s="68">
        <v>3815.98</v>
      </c>
      <c r="E24" s="88">
        <v>3373.31</v>
      </c>
      <c r="F24" s="23">
        <v>527.21</v>
      </c>
      <c r="G24" s="23">
        <v>676.69</v>
      </c>
      <c r="H24" s="24"/>
      <c r="I24" s="23"/>
      <c r="J24" s="23"/>
      <c r="K24" s="23"/>
      <c r="L24" s="23"/>
      <c r="M24" s="23"/>
      <c r="N24" s="23"/>
      <c r="O24" s="23"/>
      <c r="P24" s="68"/>
      <c r="Q24" s="71">
        <f t="shared" si="1"/>
        <v>0</v>
      </c>
      <c r="R24" s="112">
        <f t="shared" si="0"/>
        <v>15408.769999999999</v>
      </c>
    </row>
    <row r="25" spans="1:18" ht="15.75" thickBot="1">
      <c r="A25" s="58">
        <v>23</v>
      </c>
      <c r="B25" s="56" t="s">
        <v>28</v>
      </c>
      <c r="C25" s="23">
        <v>9615.17</v>
      </c>
      <c r="D25" s="68">
        <v>4937.11</v>
      </c>
      <c r="E25" s="88">
        <v>5873.53</v>
      </c>
      <c r="F25" s="23">
        <v>2005.27</v>
      </c>
      <c r="G25" s="23">
        <v>920.13</v>
      </c>
      <c r="H25" s="24"/>
      <c r="I25" s="23"/>
      <c r="J25" s="23"/>
      <c r="K25" s="23"/>
      <c r="L25" s="23"/>
      <c r="M25" s="23"/>
      <c r="N25" s="23"/>
      <c r="O25" s="23"/>
      <c r="P25" s="68"/>
      <c r="Q25" s="71">
        <f t="shared" si="1"/>
        <v>0</v>
      </c>
      <c r="R25" s="112">
        <f t="shared" si="0"/>
        <v>23351.21</v>
      </c>
    </row>
    <row r="26" spans="1:18" ht="15.75" thickBot="1">
      <c r="A26" s="58">
        <v>24</v>
      </c>
      <c r="B26" s="56" t="s">
        <v>29</v>
      </c>
      <c r="C26" s="23">
        <v>56516.8</v>
      </c>
      <c r="D26" s="68">
        <v>62829.37</v>
      </c>
      <c r="E26" s="88">
        <v>48899.75</v>
      </c>
      <c r="F26" s="23">
        <v>3306.22</v>
      </c>
      <c r="G26" s="23">
        <v>7419.11</v>
      </c>
      <c r="H26" s="24">
        <v>6853.6</v>
      </c>
      <c r="I26" s="23"/>
      <c r="J26" s="23">
        <v>3913.1</v>
      </c>
      <c r="K26" s="23">
        <v>42502.12</v>
      </c>
      <c r="L26" s="23"/>
      <c r="M26" s="23">
        <v>2919.71</v>
      </c>
      <c r="N26" s="23">
        <v>34066.5</v>
      </c>
      <c r="O26" s="23">
        <v>56739.95</v>
      </c>
      <c r="P26" s="68">
        <v>7826.2</v>
      </c>
      <c r="Q26" s="71">
        <f t="shared" si="1"/>
        <v>154821.18</v>
      </c>
      <c r="R26" s="112">
        <f t="shared" si="0"/>
        <v>333792.43</v>
      </c>
    </row>
    <row r="27" spans="1:18" ht="15.75" thickBot="1">
      <c r="A27" s="58">
        <v>25</v>
      </c>
      <c r="B27" s="56" t="s">
        <v>30</v>
      </c>
      <c r="C27" s="23"/>
      <c r="D27" s="68"/>
      <c r="E27" s="88"/>
      <c r="F27" s="23"/>
      <c r="G27" s="23"/>
      <c r="H27" s="24"/>
      <c r="I27" s="23"/>
      <c r="J27" s="23"/>
      <c r="K27" s="23"/>
      <c r="L27" s="23"/>
      <c r="M27" s="23"/>
      <c r="N27" s="23"/>
      <c r="O27" s="23"/>
      <c r="P27" s="68"/>
      <c r="Q27" s="71">
        <f t="shared" si="1"/>
        <v>0</v>
      </c>
      <c r="R27" s="112">
        <f t="shared" si="0"/>
        <v>0</v>
      </c>
    </row>
    <row r="28" spans="1:18" ht="15.75" thickBot="1">
      <c r="A28" s="58">
        <v>26</v>
      </c>
      <c r="B28" s="56" t="s">
        <v>31</v>
      </c>
      <c r="C28" s="23">
        <v>5192.87</v>
      </c>
      <c r="D28" s="68">
        <v>6578.69</v>
      </c>
      <c r="E28" s="88">
        <v>10433.47</v>
      </c>
      <c r="F28" s="23">
        <v>202.16</v>
      </c>
      <c r="G28" s="23">
        <v>965.77</v>
      </c>
      <c r="H28" s="24"/>
      <c r="I28" s="23"/>
      <c r="J28" s="23"/>
      <c r="K28" s="23"/>
      <c r="L28" s="23"/>
      <c r="M28" s="23"/>
      <c r="N28" s="23">
        <v>3988.47</v>
      </c>
      <c r="O28" s="23"/>
      <c r="P28" s="68"/>
      <c r="Q28" s="71">
        <f t="shared" si="1"/>
        <v>3988.47</v>
      </c>
      <c r="R28" s="112">
        <f t="shared" si="0"/>
        <v>27361.43</v>
      </c>
    </row>
    <row r="29" spans="1:18" ht="15.75" thickBot="1">
      <c r="A29" s="58">
        <v>27</v>
      </c>
      <c r="B29" s="56" t="s">
        <v>32</v>
      </c>
      <c r="C29" s="23">
        <v>21275.76</v>
      </c>
      <c r="D29" s="68">
        <v>21500.86</v>
      </c>
      <c r="E29" s="88">
        <v>7394.98</v>
      </c>
      <c r="F29" s="23">
        <v>3383.21</v>
      </c>
      <c r="G29" s="23">
        <v>2918.36</v>
      </c>
      <c r="H29" s="24"/>
      <c r="I29" s="23"/>
      <c r="J29" s="23"/>
      <c r="K29" s="23"/>
      <c r="L29" s="23"/>
      <c r="M29" s="23"/>
      <c r="N29" s="23"/>
      <c r="O29" s="23"/>
      <c r="P29" s="68"/>
      <c r="Q29" s="71">
        <f t="shared" si="1"/>
        <v>0</v>
      </c>
      <c r="R29" s="112">
        <f t="shared" si="0"/>
        <v>56473.16999999999</v>
      </c>
    </row>
    <row r="30" spans="1:18" ht="15.75" thickBot="1">
      <c r="A30" s="58">
        <v>28</v>
      </c>
      <c r="B30" s="56" t="s">
        <v>33</v>
      </c>
      <c r="C30" s="23">
        <v>10720.26</v>
      </c>
      <c r="D30" s="68">
        <v>9182.76</v>
      </c>
      <c r="E30" s="88">
        <v>9622.53</v>
      </c>
      <c r="F30" s="23">
        <v>979.67</v>
      </c>
      <c r="G30" s="23">
        <v>1197.49</v>
      </c>
      <c r="H30" s="24"/>
      <c r="I30" s="23"/>
      <c r="J30" s="23"/>
      <c r="K30" s="23"/>
      <c r="L30" s="23"/>
      <c r="M30" s="23"/>
      <c r="N30" s="23"/>
      <c r="O30" s="23"/>
      <c r="P30" s="68"/>
      <c r="Q30" s="71">
        <f t="shared" si="1"/>
        <v>0</v>
      </c>
      <c r="R30" s="112">
        <f t="shared" si="0"/>
        <v>31702.710000000003</v>
      </c>
    </row>
    <row r="31" spans="1:18" ht="15.75" thickBot="1">
      <c r="A31" s="58">
        <v>29</v>
      </c>
      <c r="B31" s="56" t="s">
        <v>34</v>
      </c>
      <c r="C31" s="23">
        <v>42127.62</v>
      </c>
      <c r="D31" s="68">
        <v>43886.2</v>
      </c>
      <c r="E31" s="88">
        <v>15715.49</v>
      </c>
      <c r="F31" s="23">
        <v>2452.74</v>
      </c>
      <c r="G31" s="23">
        <v>5537.66</v>
      </c>
      <c r="H31" s="24"/>
      <c r="I31" s="23"/>
      <c r="J31" s="23"/>
      <c r="K31" s="23"/>
      <c r="L31" s="23"/>
      <c r="M31" s="23"/>
      <c r="N31" s="23">
        <v>3988.47</v>
      </c>
      <c r="O31" s="23"/>
      <c r="P31" s="68"/>
      <c r="Q31" s="71">
        <f t="shared" si="1"/>
        <v>3988.47</v>
      </c>
      <c r="R31" s="112">
        <f t="shared" si="0"/>
        <v>113708.18000000002</v>
      </c>
    </row>
    <row r="32" spans="1:18" ht="15.75" thickBot="1">
      <c r="A32" s="58">
        <v>30</v>
      </c>
      <c r="B32" s="56" t="s">
        <v>35</v>
      </c>
      <c r="C32" s="23">
        <v>33111.74</v>
      </c>
      <c r="D32" s="68">
        <v>34660.49</v>
      </c>
      <c r="E32" s="88">
        <v>15472.26</v>
      </c>
      <c r="F32" s="23">
        <v>4267.6</v>
      </c>
      <c r="G32" s="23">
        <v>5247.65</v>
      </c>
      <c r="H32" s="24">
        <v>5140.23</v>
      </c>
      <c r="I32" s="23"/>
      <c r="J32" s="23"/>
      <c r="K32" s="23"/>
      <c r="L32" s="23"/>
      <c r="M32" s="23">
        <v>4251.21</v>
      </c>
      <c r="N32" s="23">
        <v>7826.2</v>
      </c>
      <c r="O32" s="23"/>
      <c r="P32" s="68"/>
      <c r="Q32" s="71">
        <f t="shared" si="1"/>
        <v>17217.64</v>
      </c>
      <c r="R32" s="112">
        <f t="shared" si="0"/>
        <v>109977.37999999999</v>
      </c>
    </row>
    <row r="33" spans="1:18" ht="15.75" thickBot="1">
      <c r="A33" s="58">
        <v>31</v>
      </c>
      <c r="B33" s="56" t="s">
        <v>36</v>
      </c>
      <c r="C33" s="23">
        <v>5070.87</v>
      </c>
      <c r="D33" s="68">
        <v>4229.65</v>
      </c>
      <c r="E33" s="88">
        <v>3531.67</v>
      </c>
      <c r="F33" s="23">
        <v>461.32</v>
      </c>
      <c r="G33" s="23">
        <v>616.51</v>
      </c>
      <c r="H33" s="24"/>
      <c r="I33" s="23"/>
      <c r="J33" s="23"/>
      <c r="K33" s="23"/>
      <c r="L33" s="23"/>
      <c r="M33" s="23"/>
      <c r="N33" s="23"/>
      <c r="O33" s="23"/>
      <c r="P33" s="68"/>
      <c r="Q33" s="71">
        <f t="shared" si="1"/>
        <v>0</v>
      </c>
      <c r="R33" s="112">
        <f t="shared" si="0"/>
        <v>13910.02</v>
      </c>
    </row>
    <row r="34" spans="1:18" ht="15.75" thickBot="1">
      <c r="A34" s="58">
        <v>32</v>
      </c>
      <c r="B34" s="56" t="s">
        <v>89</v>
      </c>
      <c r="C34" s="23">
        <v>6835.26</v>
      </c>
      <c r="D34" s="68">
        <v>4756.76</v>
      </c>
      <c r="E34" s="88">
        <v>6189.82</v>
      </c>
      <c r="F34" s="23">
        <v>489.6</v>
      </c>
      <c r="G34" s="23">
        <v>749.94</v>
      </c>
      <c r="H34" s="24"/>
      <c r="I34" s="23"/>
      <c r="J34" s="23"/>
      <c r="K34" s="23">
        <v>3913.1</v>
      </c>
      <c r="L34" s="23"/>
      <c r="M34" s="23"/>
      <c r="N34" s="23"/>
      <c r="O34" s="23"/>
      <c r="P34" s="68"/>
      <c r="Q34" s="71">
        <f t="shared" si="1"/>
        <v>3913.1</v>
      </c>
      <c r="R34" s="112">
        <f t="shared" si="0"/>
        <v>22934.479999999996</v>
      </c>
    </row>
    <row r="35" spans="1:18" ht="15.75" thickBot="1">
      <c r="A35" s="58">
        <v>33</v>
      </c>
      <c r="B35" s="56" t="s">
        <v>92</v>
      </c>
      <c r="C35" s="23">
        <v>16858.46</v>
      </c>
      <c r="D35" s="68">
        <v>15693.82</v>
      </c>
      <c r="E35" s="88">
        <v>12538.17</v>
      </c>
      <c r="F35" s="23">
        <v>2669.91</v>
      </c>
      <c r="G35" s="23">
        <v>2018.55</v>
      </c>
      <c r="H35" s="24"/>
      <c r="I35" s="23"/>
      <c r="J35" s="23"/>
      <c r="K35" s="23"/>
      <c r="L35" s="23"/>
      <c r="M35" s="23">
        <v>2919.71</v>
      </c>
      <c r="N35" s="23"/>
      <c r="O35" s="23"/>
      <c r="P35" s="68">
        <v>3913.1</v>
      </c>
      <c r="Q35" s="71">
        <f t="shared" si="1"/>
        <v>6832.8099999999995</v>
      </c>
      <c r="R35" s="112">
        <f t="shared" si="0"/>
        <v>56611.72</v>
      </c>
    </row>
    <row r="36" spans="1:18" ht="15.75" thickBot="1">
      <c r="A36" s="58">
        <v>34</v>
      </c>
      <c r="B36" s="56" t="s">
        <v>93</v>
      </c>
      <c r="C36" s="23">
        <v>22765.87</v>
      </c>
      <c r="D36" s="68">
        <v>22373.36</v>
      </c>
      <c r="E36" s="88">
        <v>12111.4</v>
      </c>
      <c r="F36" s="23">
        <v>1263.84</v>
      </c>
      <c r="G36" s="23">
        <v>2893.65</v>
      </c>
      <c r="H36" s="24"/>
      <c r="I36" s="23"/>
      <c r="J36" s="23"/>
      <c r="K36" s="23"/>
      <c r="L36" s="23"/>
      <c r="M36" s="23"/>
      <c r="N36" s="23"/>
      <c r="O36" s="23"/>
      <c r="P36" s="68"/>
      <c r="Q36" s="71">
        <f t="shared" si="1"/>
        <v>0</v>
      </c>
      <c r="R36" s="112">
        <f t="shared" si="0"/>
        <v>61408.119999999995</v>
      </c>
    </row>
    <row r="37" spans="1:18" ht="15.75" thickBot="1">
      <c r="A37" s="58">
        <v>35</v>
      </c>
      <c r="B37" s="56" t="s">
        <v>95</v>
      </c>
      <c r="C37" s="23">
        <v>3310.07</v>
      </c>
      <c r="D37" s="68">
        <v>2190.59</v>
      </c>
      <c r="E37" s="88">
        <v>354.23</v>
      </c>
      <c r="F37" s="23">
        <v>210.09</v>
      </c>
      <c r="G37" s="23">
        <v>179.35</v>
      </c>
      <c r="H37" s="24"/>
      <c r="I37" s="23"/>
      <c r="J37" s="23"/>
      <c r="K37" s="23"/>
      <c r="L37" s="23"/>
      <c r="M37" s="23"/>
      <c r="N37" s="23"/>
      <c r="O37" s="23"/>
      <c r="P37" s="68"/>
      <c r="Q37" s="71">
        <f t="shared" si="1"/>
        <v>0</v>
      </c>
      <c r="R37" s="112">
        <f t="shared" si="0"/>
        <v>6244.33</v>
      </c>
    </row>
    <row r="38" spans="1:18" ht="15.75" thickBot="1">
      <c r="A38" s="58">
        <v>36</v>
      </c>
      <c r="B38" s="56" t="s">
        <v>98</v>
      </c>
      <c r="C38" s="23">
        <v>4372.3</v>
      </c>
      <c r="D38" s="68">
        <v>4920.19</v>
      </c>
      <c r="E38" s="88">
        <v>2630.11</v>
      </c>
      <c r="F38" s="23">
        <v>1483</v>
      </c>
      <c r="G38" s="23">
        <v>638.81</v>
      </c>
      <c r="H38" s="24"/>
      <c r="I38" s="23"/>
      <c r="J38" s="23"/>
      <c r="K38" s="23"/>
      <c r="L38" s="23"/>
      <c r="M38" s="23"/>
      <c r="N38" s="23"/>
      <c r="O38" s="23"/>
      <c r="P38" s="68"/>
      <c r="Q38" s="71">
        <f t="shared" si="1"/>
        <v>0</v>
      </c>
      <c r="R38" s="112">
        <f t="shared" si="0"/>
        <v>14044.41</v>
      </c>
    </row>
    <row r="39" spans="1:18" ht="15.75" thickBot="1">
      <c r="A39" s="93">
        <v>37</v>
      </c>
      <c r="B39" s="94" t="s">
        <v>99</v>
      </c>
      <c r="C39" s="95">
        <v>5829.86</v>
      </c>
      <c r="D39" s="98">
        <v>4317.69</v>
      </c>
      <c r="E39" s="96">
        <v>7688.54</v>
      </c>
      <c r="F39" s="95">
        <v>81.52</v>
      </c>
      <c r="G39" s="95">
        <v>247.29</v>
      </c>
      <c r="H39" s="97"/>
      <c r="I39" s="95"/>
      <c r="J39" s="95"/>
      <c r="K39" s="95"/>
      <c r="L39" s="95"/>
      <c r="M39" s="95"/>
      <c r="N39" s="95"/>
      <c r="O39" s="95"/>
      <c r="P39" s="98"/>
      <c r="Q39" s="71">
        <f t="shared" si="1"/>
        <v>0</v>
      </c>
      <c r="R39" s="112">
        <f t="shared" si="0"/>
        <v>18164.9</v>
      </c>
    </row>
    <row r="40" spans="1:26" s="101" customFormat="1" ht="15.75" thickBot="1">
      <c r="A40" s="99">
        <v>38</v>
      </c>
      <c r="B40" s="100" t="s">
        <v>105</v>
      </c>
      <c r="C40" s="95">
        <v>5749.24</v>
      </c>
      <c r="D40" s="98">
        <v>5061.4</v>
      </c>
      <c r="E40" s="96">
        <v>3405.52</v>
      </c>
      <c r="F40" s="95">
        <v>944.69</v>
      </c>
      <c r="G40" s="95">
        <v>443.95</v>
      </c>
      <c r="H40" s="97"/>
      <c r="I40" s="95"/>
      <c r="J40" s="95"/>
      <c r="K40" s="95"/>
      <c r="L40" s="95"/>
      <c r="M40" s="95"/>
      <c r="N40" s="95"/>
      <c r="O40" s="95"/>
      <c r="P40" s="95"/>
      <c r="Q40" s="104">
        <f t="shared" si="1"/>
        <v>0</v>
      </c>
      <c r="R40" s="113">
        <f t="shared" si="0"/>
        <v>15604.800000000001</v>
      </c>
      <c r="S40" s="4"/>
      <c r="T40" s="4"/>
      <c r="U40" s="4"/>
      <c r="V40" s="4"/>
      <c r="W40" s="4"/>
      <c r="X40" s="4"/>
      <c r="Y40" s="4"/>
      <c r="Z40" s="111"/>
    </row>
    <row r="41" spans="1:25" s="103" customFormat="1" ht="26.25" customHeight="1" thickBot="1">
      <c r="A41" s="102"/>
      <c r="B41" s="65" t="s">
        <v>37</v>
      </c>
      <c r="C41" s="66">
        <f>SUM(C3:C40)</f>
        <v>809510.93</v>
      </c>
      <c r="D41" s="109">
        <f aca="true" t="shared" si="2" ref="D41:P41">SUM(D3:D40)</f>
        <v>782246.4099999997</v>
      </c>
      <c r="E41" s="110">
        <f t="shared" si="2"/>
        <v>740582.89</v>
      </c>
      <c r="F41" s="66">
        <f t="shared" si="2"/>
        <v>92409.18000000007</v>
      </c>
      <c r="G41" s="66">
        <f t="shared" si="2"/>
        <v>101722.92000000001</v>
      </c>
      <c r="H41" s="66">
        <f t="shared" si="2"/>
        <v>75491.17</v>
      </c>
      <c r="I41" s="66">
        <f t="shared" si="2"/>
        <v>0</v>
      </c>
      <c r="J41" s="66">
        <f t="shared" si="2"/>
        <v>15652.4</v>
      </c>
      <c r="K41" s="66">
        <f t="shared" si="2"/>
        <v>139820.52</v>
      </c>
      <c r="L41" s="66">
        <f t="shared" si="2"/>
        <v>1946.25</v>
      </c>
      <c r="M41" s="66">
        <f t="shared" si="2"/>
        <v>10090.630000000001</v>
      </c>
      <c r="N41" s="66">
        <f t="shared" si="2"/>
        <v>107434.67</v>
      </c>
      <c r="O41" s="66">
        <f t="shared" si="2"/>
        <v>69093.84</v>
      </c>
      <c r="P41" s="66">
        <f t="shared" si="2"/>
        <v>15652.4</v>
      </c>
      <c r="Q41" s="105">
        <f t="shared" si="1"/>
        <v>435181.88</v>
      </c>
      <c r="R41" s="114">
        <f t="shared" si="0"/>
        <v>2961654.21</v>
      </c>
      <c r="S41" s="4"/>
      <c r="T41" s="4"/>
      <c r="U41" s="4"/>
      <c r="V41" s="4"/>
      <c r="W41" s="4"/>
      <c r="X41" s="4"/>
      <c r="Y41" s="4"/>
    </row>
    <row r="42" spans="2:17" ht="15">
      <c r="B42" s="26"/>
      <c r="C42" s="27"/>
      <c r="D42" s="27"/>
      <c r="E42" s="27"/>
      <c r="F42" s="28"/>
      <c r="G42" s="28"/>
      <c r="H42" s="29"/>
      <c r="I42" s="27"/>
      <c r="J42" s="27"/>
      <c r="K42" s="27"/>
      <c r="L42" s="27"/>
      <c r="M42" s="27"/>
      <c r="N42" s="27"/>
      <c r="O42" s="27"/>
      <c r="P42" s="27"/>
      <c r="Q42" s="27"/>
    </row>
    <row r="43" spans="2:17" ht="15">
      <c r="B43" s="30"/>
      <c r="C43" s="27"/>
      <c r="D43" s="27"/>
      <c r="E43" s="27"/>
      <c r="F43" s="28"/>
      <c r="G43" s="28"/>
      <c r="H43" s="29"/>
      <c r="I43" s="27"/>
      <c r="J43" s="27"/>
      <c r="K43" s="27"/>
      <c r="L43" s="27"/>
      <c r="M43" s="27"/>
      <c r="N43" s="27"/>
      <c r="O43" s="27"/>
      <c r="P43" s="27"/>
      <c r="Q43" s="27"/>
    </row>
    <row r="44" spans="2:18" ht="13.5">
      <c r="B44" s="9"/>
      <c r="C44" s="1"/>
      <c r="D44" s="1"/>
      <c r="E44" s="1"/>
      <c r="F44" s="2"/>
      <c r="G44" s="2"/>
      <c r="H44" s="14"/>
      <c r="I44" s="1"/>
      <c r="J44" s="1"/>
      <c r="K44" s="1"/>
      <c r="L44" s="1"/>
      <c r="M44" s="1"/>
      <c r="N44" s="1"/>
      <c r="O44" s="1"/>
      <c r="P44" s="1"/>
      <c r="Q44" s="1"/>
      <c r="R44" s="3"/>
    </row>
    <row r="45" spans="2:17" ht="13.5">
      <c r="B45" s="9"/>
      <c r="C45" s="1"/>
      <c r="D45" s="1"/>
      <c r="E45" s="1"/>
      <c r="F45" s="2"/>
      <c r="G45" s="2"/>
      <c r="H45" s="15"/>
      <c r="I45" s="1"/>
      <c r="J45" s="1"/>
      <c r="K45" s="1"/>
      <c r="L45" s="1"/>
      <c r="M45" s="1"/>
      <c r="N45" s="1"/>
      <c r="O45" s="1"/>
      <c r="P45" s="1"/>
      <c r="Q45" s="1"/>
    </row>
    <row r="46" spans="2:17" ht="13.5">
      <c r="B46" s="9"/>
      <c r="C46" s="1"/>
      <c r="D46" s="1"/>
      <c r="E46" s="1"/>
      <c r="F46" s="2"/>
      <c r="G46" s="2"/>
      <c r="H46" s="14"/>
      <c r="I46" s="1"/>
      <c r="J46" s="1"/>
      <c r="K46" s="1"/>
      <c r="L46" s="1"/>
      <c r="M46" s="1"/>
      <c r="N46" s="1"/>
      <c r="O46" s="1"/>
      <c r="P46" s="1"/>
      <c r="Q46" s="1"/>
    </row>
    <row r="47" spans="2:17" ht="13.5">
      <c r="B47" s="9"/>
      <c r="C47" s="1"/>
      <c r="D47" s="1"/>
      <c r="E47" s="1"/>
      <c r="F47" s="2"/>
      <c r="G47" s="2"/>
      <c r="H47" s="14"/>
      <c r="I47" s="1"/>
      <c r="J47" s="1"/>
      <c r="K47" s="1"/>
      <c r="L47" s="1"/>
      <c r="M47" s="1"/>
      <c r="N47" s="1"/>
      <c r="O47" s="1"/>
      <c r="P47" s="1"/>
      <c r="Q47" s="1"/>
    </row>
    <row r="48" ht="12.75">
      <c r="B48" s="13"/>
    </row>
    <row r="49" spans="2:11" ht="12.75">
      <c r="B49" s="10"/>
      <c r="F49" s="3"/>
      <c r="G49" s="3"/>
      <c r="K49" s="3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spans="2:18" ht="12.75">
      <c r="B58" s="11"/>
      <c r="C58" s="4"/>
      <c r="D58" s="4"/>
      <c r="E58" s="4"/>
      <c r="F58" s="4"/>
      <c r="G58" s="4"/>
      <c r="H58" s="17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2:18" ht="12.75">
      <c r="B59" s="11"/>
      <c r="C59" s="4"/>
      <c r="D59" s="4"/>
      <c r="E59" s="4"/>
      <c r="F59" s="4"/>
      <c r="G59" s="4"/>
      <c r="H59" s="17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2:18" ht="12.75">
      <c r="B60" s="11"/>
      <c r="C60" s="4"/>
      <c r="D60" s="4"/>
      <c r="E60" s="4"/>
      <c r="F60" s="4"/>
      <c r="G60" s="4"/>
      <c r="H60" s="17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  <row r="115" ht="12.75">
      <c r="B115" s="10"/>
    </row>
    <row r="116" ht="12.75">
      <c r="B116" s="10"/>
    </row>
    <row r="117" ht="12.75">
      <c r="B117" s="10"/>
    </row>
    <row r="118" ht="12.75">
      <c r="B118" s="10"/>
    </row>
    <row r="119" ht="12.75">
      <c r="B119" s="10"/>
    </row>
    <row r="120" ht="12.75">
      <c r="B120" s="10"/>
    </row>
    <row r="121" ht="12.75">
      <c r="B121" s="10"/>
    </row>
    <row r="122" ht="12.75">
      <c r="B122" s="10"/>
    </row>
    <row r="123" ht="12.75">
      <c r="B123" s="10"/>
    </row>
    <row r="124" ht="12.75">
      <c r="B124" s="10"/>
    </row>
    <row r="125" ht="12.75">
      <c r="B125" s="10"/>
    </row>
    <row r="126" ht="12.75">
      <c r="B126" s="10"/>
    </row>
    <row r="127" ht="12.75">
      <c r="B127" s="10"/>
    </row>
    <row r="128" ht="12.75">
      <c r="B128" s="10"/>
    </row>
    <row r="129" ht="12.75">
      <c r="B129" s="10"/>
    </row>
    <row r="130" ht="12.75">
      <c r="B130" s="10"/>
    </row>
    <row r="131" ht="12.75">
      <c r="B131" s="10"/>
    </row>
    <row r="132" ht="12.75">
      <c r="B132" s="10"/>
    </row>
    <row r="133" ht="12.75">
      <c r="B133" s="10"/>
    </row>
    <row r="134" ht="12.75">
      <c r="B134" s="10"/>
    </row>
    <row r="135" ht="12.75">
      <c r="B135" s="10"/>
    </row>
    <row r="136" ht="12.75">
      <c r="B136" s="10"/>
    </row>
    <row r="137" ht="12.75">
      <c r="B137" s="10"/>
    </row>
    <row r="138" ht="12.75">
      <c r="B138" s="10"/>
    </row>
    <row r="139" ht="12.75">
      <c r="B139" s="10"/>
    </row>
    <row r="140" ht="12.75">
      <c r="B140" s="10"/>
    </row>
    <row r="141" ht="12.75">
      <c r="B141" s="10"/>
    </row>
    <row r="142" ht="12.75">
      <c r="B142" s="10"/>
    </row>
    <row r="143" ht="12.75">
      <c r="B143" s="10"/>
    </row>
    <row r="144" ht="12.75">
      <c r="B144" s="10"/>
    </row>
    <row r="145" ht="12.75">
      <c r="B145" s="10"/>
    </row>
    <row r="146" ht="12.75">
      <c r="B146" s="10"/>
    </row>
    <row r="147" ht="12.75">
      <c r="B147" s="10"/>
    </row>
    <row r="148" ht="12.75">
      <c r="B148" s="10"/>
    </row>
    <row r="149" ht="12.75">
      <c r="B149" s="10"/>
    </row>
    <row r="150" ht="12.75">
      <c r="B150" s="10"/>
    </row>
    <row r="151" ht="12.75">
      <c r="B151" s="10"/>
    </row>
    <row r="152" ht="12.75">
      <c r="B152" s="10"/>
    </row>
    <row r="153" ht="12.75">
      <c r="B153" s="10"/>
    </row>
    <row r="154" ht="12.75">
      <c r="B154" s="10"/>
    </row>
    <row r="155" ht="12.75">
      <c r="B155" s="10"/>
    </row>
    <row r="156" ht="12.75">
      <c r="B156" s="10"/>
    </row>
    <row r="157" ht="12.75">
      <c r="B157" s="10"/>
    </row>
    <row r="158" ht="12.75">
      <c r="B158" s="10"/>
    </row>
    <row r="159" ht="12.75">
      <c r="B159" s="10"/>
    </row>
    <row r="160" ht="12.75">
      <c r="B160" s="10"/>
    </row>
    <row r="161" ht="12.75">
      <c r="B161" s="10"/>
    </row>
    <row r="162" ht="12.75">
      <c r="B162" s="10"/>
    </row>
    <row r="163" ht="12.75">
      <c r="B163" s="10"/>
    </row>
    <row r="164" ht="12.75">
      <c r="B164" s="10"/>
    </row>
    <row r="165" ht="12.75">
      <c r="B165" s="10"/>
    </row>
    <row r="166" ht="12.75">
      <c r="B166" s="10"/>
    </row>
    <row r="167" ht="12.75">
      <c r="B167" s="10"/>
    </row>
    <row r="168" ht="12.75">
      <c r="B168" s="10"/>
    </row>
    <row r="169" ht="12.75">
      <c r="B169" s="10"/>
    </row>
    <row r="170" ht="12.75">
      <c r="B170" s="10"/>
    </row>
    <row r="171" ht="12.75">
      <c r="B171" s="10"/>
    </row>
    <row r="172" ht="12.75">
      <c r="B172" s="10"/>
    </row>
    <row r="173" ht="12.75">
      <c r="B173" s="10"/>
    </row>
    <row r="174" ht="12.75">
      <c r="B174" s="10"/>
    </row>
    <row r="175" ht="12.75">
      <c r="B175" s="10"/>
    </row>
    <row r="176" ht="12.75">
      <c r="B176" s="10"/>
    </row>
    <row r="177" ht="12.75">
      <c r="B177" s="10"/>
    </row>
    <row r="178" ht="12.75">
      <c r="B178" s="10"/>
    </row>
    <row r="179" ht="12.75">
      <c r="B179" s="10"/>
    </row>
    <row r="180" ht="12.75">
      <c r="B180" s="10"/>
    </row>
    <row r="181" ht="12.75">
      <c r="B181" s="10"/>
    </row>
    <row r="182" ht="12.75">
      <c r="B182" s="10"/>
    </row>
    <row r="183" ht="12.75">
      <c r="B183" s="10"/>
    </row>
    <row r="184" ht="12.75">
      <c r="B184" s="10"/>
    </row>
    <row r="185" ht="12.75">
      <c r="B185" s="10"/>
    </row>
    <row r="186" ht="12.75">
      <c r="B186" s="10"/>
    </row>
    <row r="187" ht="12.75">
      <c r="B187" s="10"/>
    </row>
    <row r="188" ht="12.75">
      <c r="B188" s="10"/>
    </row>
    <row r="189" ht="12.75">
      <c r="B189" s="10"/>
    </row>
    <row r="190" ht="12.75">
      <c r="B190" s="10"/>
    </row>
    <row r="191" ht="12.75">
      <c r="B191" s="10"/>
    </row>
    <row r="192" ht="12.75">
      <c r="B192" s="10"/>
    </row>
    <row r="193" ht="12.75">
      <c r="B193" s="10"/>
    </row>
    <row r="194" ht="12.75">
      <c r="B194" s="10"/>
    </row>
    <row r="195" ht="12.75">
      <c r="B195" s="10"/>
    </row>
    <row r="196" ht="12.75">
      <c r="B196" s="10"/>
    </row>
    <row r="197" ht="12.75">
      <c r="B197" s="10"/>
    </row>
    <row r="198" ht="12.75">
      <c r="B198" s="10"/>
    </row>
    <row r="199" ht="12.75">
      <c r="B199" s="10"/>
    </row>
    <row r="200" ht="12.75">
      <c r="B200" s="10"/>
    </row>
    <row r="201" ht="12.75">
      <c r="B201" s="10"/>
    </row>
    <row r="202" ht="12.75">
      <c r="B202" s="10"/>
    </row>
    <row r="203" ht="12.75">
      <c r="B203" s="10"/>
    </row>
    <row r="204" ht="12.75">
      <c r="B204" s="10"/>
    </row>
    <row r="205" ht="12.75">
      <c r="B205" s="10"/>
    </row>
    <row r="206" ht="12.75">
      <c r="B206" s="10"/>
    </row>
    <row r="207" ht="12.75">
      <c r="B207" s="10"/>
    </row>
    <row r="208" ht="12.75">
      <c r="B208" s="10"/>
    </row>
    <row r="209" ht="12.75">
      <c r="B209" s="10"/>
    </row>
    <row r="210" ht="12.75">
      <c r="B210" s="10"/>
    </row>
    <row r="211" ht="12.75">
      <c r="B211" s="10"/>
    </row>
    <row r="212" ht="12.75">
      <c r="B212" s="10"/>
    </row>
    <row r="213" ht="12.75">
      <c r="B213" s="10"/>
    </row>
    <row r="214" ht="12.75">
      <c r="B214" s="10"/>
    </row>
    <row r="215" ht="12.75">
      <c r="B215" s="10"/>
    </row>
    <row r="216" ht="12.75">
      <c r="B216" s="10"/>
    </row>
    <row r="217" ht="12.75">
      <c r="B217" s="10"/>
    </row>
    <row r="218" ht="12.75">
      <c r="B218" s="10"/>
    </row>
    <row r="219" ht="12.75">
      <c r="B219" s="10"/>
    </row>
    <row r="220" ht="12.75">
      <c r="B220" s="10"/>
    </row>
    <row r="221" ht="12.75">
      <c r="B221" s="10"/>
    </row>
    <row r="222" ht="12.75">
      <c r="B222" s="10"/>
    </row>
    <row r="223" ht="12.75">
      <c r="B223" s="10"/>
    </row>
    <row r="224" ht="12.75">
      <c r="B224" s="10"/>
    </row>
    <row r="225" ht="12.75">
      <c r="B225" s="10"/>
    </row>
    <row r="226" ht="12.75">
      <c r="B226" s="10"/>
    </row>
    <row r="227" ht="12.75">
      <c r="B227" s="10"/>
    </row>
    <row r="228" ht="12.75">
      <c r="B228" s="10"/>
    </row>
    <row r="229" ht="12.75">
      <c r="B229" s="10"/>
    </row>
    <row r="230" ht="12.75">
      <c r="B230" s="10"/>
    </row>
    <row r="231" ht="12.75">
      <c r="B231" s="10"/>
    </row>
    <row r="232" ht="12.75">
      <c r="B232" s="10"/>
    </row>
    <row r="233" ht="12.75">
      <c r="B233" s="10"/>
    </row>
    <row r="234" ht="12.75">
      <c r="B234" s="10"/>
    </row>
    <row r="235" ht="12.75">
      <c r="B235" s="10"/>
    </row>
    <row r="236" ht="12.75">
      <c r="B236" s="10"/>
    </row>
    <row r="237" ht="12.75">
      <c r="B237" s="10"/>
    </row>
    <row r="238" ht="12.75">
      <c r="B238" s="10"/>
    </row>
    <row r="239" ht="12.75">
      <c r="B239" s="10"/>
    </row>
    <row r="240" ht="12.75">
      <c r="B240" s="10"/>
    </row>
    <row r="241" ht="12.75">
      <c r="B241" s="10"/>
    </row>
    <row r="242" ht="12.75">
      <c r="B242" s="10"/>
    </row>
    <row r="243" ht="12.75">
      <c r="B243" s="10"/>
    </row>
    <row r="244" ht="12.75">
      <c r="B244" s="10"/>
    </row>
    <row r="245" ht="12.75">
      <c r="B245" s="10"/>
    </row>
    <row r="246" ht="12.75">
      <c r="B246" s="10"/>
    </row>
    <row r="247" ht="12.75">
      <c r="B247" s="10"/>
    </row>
    <row r="248" ht="12.75">
      <c r="B248" s="10"/>
    </row>
    <row r="249" ht="12.75">
      <c r="B249" s="10"/>
    </row>
    <row r="250" ht="12.75">
      <c r="B250" s="10"/>
    </row>
    <row r="251" ht="12.75">
      <c r="B251" s="10"/>
    </row>
    <row r="252" ht="12.75">
      <c r="B252" s="10"/>
    </row>
    <row r="253" ht="12.75">
      <c r="B253" s="10"/>
    </row>
    <row r="254" ht="12.75">
      <c r="B254" s="10"/>
    </row>
    <row r="255" ht="12.75">
      <c r="B255" s="10"/>
    </row>
    <row r="256" ht="12.75">
      <c r="B256" s="10"/>
    </row>
    <row r="257" ht="12.75">
      <c r="B257" s="10"/>
    </row>
    <row r="258" ht="12.75">
      <c r="B258" s="10"/>
    </row>
    <row r="259" ht="12.75">
      <c r="B259" s="10"/>
    </row>
    <row r="260" ht="12.75">
      <c r="B260" s="10"/>
    </row>
    <row r="261" ht="12.75">
      <c r="B261" s="10"/>
    </row>
    <row r="262" ht="12.75">
      <c r="B262" s="10"/>
    </row>
    <row r="263" ht="12.75">
      <c r="B263" s="10"/>
    </row>
    <row r="264" ht="12.75">
      <c r="B264" s="10"/>
    </row>
    <row r="265" ht="12.75">
      <c r="B265" s="10"/>
    </row>
    <row r="266" ht="12.75">
      <c r="B266" s="10"/>
    </row>
    <row r="267" ht="12.75">
      <c r="B267" s="10"/>
    </row>
    <row r="268" ht="12.75">
      <c r="B268" s="10"/>
    </row>
    <row r="269" ht="12.75">
      <c r="B269" s="10"/>
    </row>
    <row r="270" ht="12.75">
      <c r="B270" s="10"/>
    </row>
    <row r="271" ht="12.75">
      <c r="B271" s="10"/>
    </row>
    <row r="272" ht="12.75">
      <c r="B272" s="10"/>
    </row>
  </sheetData>
  <printOptions/>
  <pageMargins left="0.75" right="0.75" top="1" bottom="1" header="0.5" footer="0.5"/>
  <pageSetup horizontalDpi="300" verticalDpi="300" orientation="landscape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H46"/>
  <sheetViews>
    <sheetView workbookViewId="0" topLeftCell="A7">
      <selection activeCell="F31" sqref="F31"/>
    </sheetView>
  </sheetViews>
  <sheetFormatPr defaultColWidth="9.140625" defaultRowHeight="12.75"/>
  <cols>
    <col min="2" max="2" width="27.57421875" style="0" customWidth="1"/>
    <col min="3" max="3" width="12.00390625" style="0" customWidth="1"/>
    <col min="8" max="8" width="12.7109375" style="0" customWidth="1"/>
  </cols>
  <sheetData>
    <row r="3" spans="1:8" ht="13.5">
      <c r="A3" s="116" t="s">
        <v>124</v>
      </c>
      <c r="B3" s="116"/>
      <c r="C3" s="116"/>
      <c r="D3" s="116"/>
      <c r="E3" s="116"/>
      <c r="F3" s="116"/>
      <c r="G3" s="116"/>
      <c r="H3" s="116"/>
    </row>
    <row r="4" spans="1:8" ht="13.5">
      <c r="A4" s="33"/>
      <c r="B4" s="33"/>
      <c r="C4" s="35"/>
      <c r="D4" s="1"/>
      <c r="E4" s="1"/>
      <c r="F4" s="1"/>
      <c r="G4" s="33"/>
      <c r="H4" s="33"/>
    </row>
    <row r="5" spans="1:8" ht="41.25">
      <c r="A5" s="46" t="s">
        <v>0</v>
      </c>
      <c r="B5" s="46" t="s">
        <v>1</v>
      </c>
      <c r="C5" s="48" t="s">
        <v>53</v>
      </c>
      <c r="D5" s="45"/>
      <c r="E5" s="1"/>
      <c r="F5" s="1"/>
      <c r="G5" s="33"/>
      <c r="H5" s="33"/>
    </row>
    <row r="6" spans="1:8" ht="13.5">
      <c r="A6" s="36" t="s">
        <v>81</v>
      </c>
      <c r="B6" s="7" t="s">
        <v>6</v>
      </c>
      <c r="C6" s="8">
        <v>434.55</v>
      </c>
      <c r="D6" s="12"/>
      <c r="E6" s="1"/>
      <c r="F6" s="1"/>
      <c r="G6" s="33"/>
      <c r="H6" s="33"/>
    </row>
    <row r="7" spans="1:8" ht="13.5">
      <c r="A7" s="36" t="s">
        <v>54</v>
      </c>
      <c r="B7" s="7" t="s">
        <v>41</v>
      </c>
      <c r="C7" s="44"/>
      <c r="D7" s="12"/>
      <c r="E7" s="1"/>
      <c r="F7" s="1"/>
      <c r="G7" s="33"/>
      <c r="H7" s="33"/>
    </row>
    <row r="8" spans="1:8" ht="13.5">
      <c r="A8" s="36" t="s">
        <v>55</v>
      </c>
      <c r="B8" s="7" t="s">
        <v>8</v>
      </c>
      <c r="C8" s="44"/>
      <c r="D8" s="12"/>
      <c r="E8" s="1"/>
      <c r="F8" s="1"/>
      <c r="G8" s="33"/>
      <c r="H8" s="33"/>
    </row>
    <row r="9" spans="1:8" ht="13.5">
      <c r="A9" s="36" t="s">
        <v>56</v>
      </c>
      <c r="B9" s="7" t="s">
        <v>9</v>
      </c>
      <c r="C9" s="44"/>
      <c r="D9" s="12"/>
      <c r="E9" s="1"/>
      <c r="F9" s="1"/>
      <c r="G9" s="33"/>
      <c r="H9" s="33"/>
    </row>
    <row r="10" spans="1:8" ht="13.5">
      <c r="A10" s="36" t="s">
        <v>57</v>
      </c>
      <c r="B10" s="7" t="s">
        <v>10</v>
      </c>
      <c r="C10" s="44"/>
      <c r="D10" s="12"/>
      <c r="E10" s="1"/>
      <c r="F10" s="1"/>
      <c r="G10" s="33"/>
      <c r="H10" s="33"/>
    </row>
    <row r="11" spans="1:8" ht="13.5">
      <c r="A11" s="36" t="s">
        <v>58</v>
      </c>
      <c r="B11" s="7" t="s">
        <v>11</v>
      </c>
      <c r="C11" s="44"/>
      <c r="D11" s="12"/>
      <c r="E11" s="1"/>
      <c r="F11" s="1"/>
      <c r="G11" s="33"/>
      <c r="H11" s="33"/>
    </row>
    <row r="12" spans="1:8" ht="13.5">
      <c r="A12" s="36" t="s">
        <v>59</v>
      </c>
      <c r="B12" s="7" t="s">
        <v>12</v>
      </c>
      <c r="C12" s="44"/>
      <c r="D12" s="12"/>
      <c r="E12" s="1"/>
      <c r="F12" s="1"/>
      <c r="G12" s="33"/>
      <c r="H12" s="33"/>
    </row>
    <row r="13" spans="1:8" ht="13.5">
      <c r="A13" s="36" t="s">
        <v>60</v>
      </c>
      <c r="B13" s="7" t="s">
        <v>13</v>
      </c>
      <c r="C13" s="44"/>
      <c r="D13" s="12"/>
      <c r="E13" s="1"/>
      <c r="F13" s="1"/>
      <c r="G13" s="33"/>
      <c r="H13" s="33"/>
    </row>
    <row r="14" spans="1:8" ht="13.5">
      <c r="A14" s="36" t="s">
        <v>61</v>
      </c>
      <c r="B14" s="7" t="s">
        <v>14</v>
      </c>
      <c r="C14" s="44"/>
      <c r="D14" s="12"/>
      <c r="E14" s="1"/>
      <c r="F14" s="1"/>
      <c r="G14" s="33"/>
      <c r="H14" s="33"/>
    </row>
    <row r="15" spans="1:8" ht="13.5">
      <c r="A15" s="36" t="s">
        <v>62</v>
      </c>
      <c r="B15" s="7" t="s">
        <v>15</v>
      </c>
      <c r="C15" s="44"/>
      <c r="D15" s="12"/>
      <c r="E15" s="1"/>
      <c r="F15" s="1"/>
      <c r="G15" s="33"/>
      <c r="H15" s="33"/>
    </row>
    <row r="16" spans="1:8" ht="13.5">
      <c r="A16" s="36" t="s">
        <v>63</v>
      </c>
      <c r="B16" s="7" t="s">
        <v>16</v>
      </c>
      <c r="C16" s="44"/>
      <c r="D16" s="12"/>
      <c r="E16" s="1"/>
      <c r="F16" s="1"/>
      <c r="G16" s="33"/>
      <c r="H16" s="33"/>
    </row>
    <row r="17" spans="1:8" ht="13.5">
      <c r="A17" s="36" t="s">
        <v>64</v>
      </c>
      <c r="B17" s="7" t="s">
        <v>42</v>
      </c>
      <c r="C17" s="44"/>
      <c r="D17" s="12"/>
      <c r="E17" s="1"/>
      <c r="F17" s="1"/>
      <c r="G17" s="33"/>
      <c r="H17" s="33"/>
    </row>
    <row r="18" spans="1:8" ht="13.5">
      <c r="A18" s="36" t="s">
        <v>65</v>
      </c>
      <c r="B18" s="7" t="s">
        <v>18</v>
      </c>
      <c r="C18" s="44"/>
      <c r="D18" s="12"/>
      <c r="E18" s="1"/>
      <c r="F18" s="1"/>
      <c r="G18" s="33"/>
      <c r="H18" s="33"/>
    </row>
    <row r="19" spans="1:8" ht="13.5">
      <c r="A19" s="36" t="s">
        <v>66</v>
      </c>
      <c r="B19" s="7" t="s">
        <v>19</v>
      </c>
      <c r="C19" s="44"/>
      <c r="D19" s="12"/>
      <c r="E19" s="1"/>
      <c r="F19" s="1"/>
      <c r="G19" s="33"/>
      <c r="H19" s="33"/>
    </row>
    <row r="20" spans="1:8" ht="13.5">
      <c r="A20" s="36" t="s">
        <v>67</v>
      </c>
      <c r="B20" s="7" t="s">
        <v>20</v>
      </c>
      <c r="C20" s="8"/>
      <c r="D20" s="12"/>
      <c r="E20" s="1"/>
      <c r="F20" s="1"/>
      <c r="G20" s="33"/>
      <c r="H20" s="33"/>
    </row>
    <row r="21" spans="1:8" ht="13.5">
      <c r="A21" s="36" t="s">
        <v>68</v>
      </c>
      <c r="B21" s="7" t="s">
        <v>21</v>
      </c>
      <c r="C21" s="44"/>
      <c r="D21" s="12"/>
      <c r="E21" s="1"/>
      <c r="F21" s="1"/>
      <c r="G21" s="33"/>
      <c r="H21" s="33"/>
    </row>
    <row r="22" spans="1:8" ht="13.5">
      <c r="A22" s="36" t="s">
        <v>69</v>
      </c>
      <c r="B22" s="7" t="s">
        <v>22</v>
      </c>
      <c r="C22" s="44"/>
      <c r="D22" s="12"/>
      <c r="E22" s="1"/>
      <c r="F22" s="1"/>
      <c r="G22" s="33"/>
      <c r="H22" s="33"/>
    </row>
    <row r="23" spans="1:8" ht="13.5">
      <c r="A23" s="36" t="s">
        <v>70</v>
      </c>
      <c r="B23" s="7" t="s">
        <v>23</v>
      </c>
      <c r="C23" s="44"/>
      <c r="D23" s="12"/>
      <c r="E23" s="1"/>
      <c r="F23" s="1"/>
      <c r="G23" s="33"/>
      <c r="H23" s="33"/>
    </row>
    <row r="24" spans="1:8" ht="13.5">
      <c r="A24" s="36" t="s">
        <v>71</v>
      </c>
      <c r="B24" s="7" t="s">
        <v>24</v>
      </c>
      <c r="C24" s="44"/>
      <c r="D24" s="12"/>
      <c r="E24" s="1"/>
      <c r="F24" s="1"/>
      <c r="G24" s="33"/>
      <c r="H24" s="33"/>
    </row>
    <row r="25" spans="1:8" ht="13.5">
      <c r="A25" s="36" t="s">
        <v>72</v>
      </c>
      <c r="B25" s="7" t="s">
        <v>25</v>
      </c>
      <c r="C25" s="44"/>
      <c r="D25" s="12"/>
      <c r="E25" s="1"/>
      <c r="F25" s="1"/>
      <c r="G25" s="33"/>
      <c r="H25" s="33"/>
    </row>
    <row r="26" spans="1:8" ht="13.5">
      <c r="A26" s="36" t="s">
        <v>73</v>
      </c>
      <c r="B26" s="7" t="s">
        <v>26</v>
      </c>
      <c r="C26" s="44"/>
      <c r="D26" s="12"/>
      <c r="E26" s="1"/>
      <c r="F26" s="1"/>
      <c r="G26" s="33"/>
      <c r="H26" s="33"/>
    </row>
    <row r="27" spans="1:8" ht="13.5">
      <c r="A27" s="36" t="s">
        <v>74</v>
      </c>
      <c r="B27" s="7" t="s">
        <v>27</v>
      </c>
      <c r="C27" s="44"/>
      <c r="D27" s="12"/>
      <c r="E27" s="1"/>
      <c r="F27" s="1"/>
      <c r="G27" s="33"/>
      <c r="H27" s="33"/>
    </row>
    <row r="28" spans="1:8" ht="13.5">
      <c r="A28" s="36" t="s">
        <v>75</v>
      </c>
      <c r="B28" s="7" t="s">
        <v>28</v>
      </c>
      <c r="C28" s="44"/>
      <c r="D28" s="12"/>
      <c r="E28" s="1"/>
      <c r="F28" s="1"/>
      <c r="G28" s="33"/>
      <c r="H28" s="33"/>
    </row>
    <row r="29" spans="1:8" ht="13.5">
      <c r="A29" s="36" t="s">
        <v>76</v>
      </c>
      <c r="B29" s="7" t="s">
        <v>29</v>
      </c>
      <c r="C29" s="8">
        <v>434.55</v>
      </c>
      <c r="D29" s="12"/>
      <c r="E29" s="1"/>
      <c r="F29" s="1"/>
      <c r="G29" s="33"/>
      <c r="H29" s="33"/>
    </row>
    <row r="30" spans="1:8" ht="13.5">
      <c r="A30" s="36" t="s">
        <v>77</v>
      </c>
      <c r="B30" s="7" t="s">
        <v>30</v>
      </c>
      <c r="C30" s="44"/>
      <c r="D30" s="12"/>
      <c r="E30" s="1"/>
      <c r="F30" s="1"/>
      <c r="G30" s="33"/>
      <c r="H30" s="33"/>
    </row>
    <row r="31" spans="1:8" ht="13.5">
      <c r="A31" s="36" t="s">
        <v>78</v>
      </c>
      <c r="B31" s="7" t="s">
        <v>31</v>
      </c>
      <c r="C31" s="44"/>
      <c r="D31" s="12"/>
      <c r="E31" s="1"/>
      <c r="F31" s="1"/>
      <c r="G31" s="33"/>
      <c r="H31" s="33"/>
    </row>
    <row r="32" spans="1:8" ht="13.5">
      <c r="A32" s="36" t="s">
        <v>79</v>
      </c>
      <c r="B32" s="7" t="s">
        <v>32</v>
      </c>
      <c r="C32" s="44"/>
      <c r="D32" s="12"/>
      <c r="E32" s="1"/>
      <c r="F32" s="1"/>
      <c r="G32" s="33"/>
      <c r="H32" s="33"/>
    </row>
    <row r="33" spans="1:8" ht="13.5">
      <c r="A33" s="36" t="s">
        <v>80</v>
      </c>
      <c r="B33" s="7" t="s">
        <v>33</v>
      </c>
      <c r="C33" s="44"/>
      <c r="D33" s="12"/>
      <c r="E33" s="1"/>
      <c r="F33" s="1"/>
      <c r="G33" s="33"/>
      <c r="H33" s="33"/>
    </row>
    <row r="34" spans="1:8" ht="13.5">
      <c r="A34" s="36" t="s">
        <v>82</v>
      </c>
      <c r="B34" s="7" t="s">
        <v>34</v>
      </c>
      <c r="C34" s="44"/>
      <c r="D34" s="12"/>
      <c r="E34" s="1"/>
      <c r="F34" s="1"/>
      <c r="G34" s="33"/>
      <c r="H34" s="33"/>
    </row>
    <row r="35" spans="1:8" ht="13.5">
      <c r="A35" s="36" t="s">
        <v>83</v>
      </c>
      <c r="B35" s="7" t="s">
        <v>35</v>
      </c>
      <c r="C35" s="44"/>
      <c r="D35" s="12"/>
      <c r="E35" s="1"/>
      <c r="F35" s="1"/>
      <c r="G35" s="33"/>
      <c r="H35" s="33"/>
    </row>
    <row r="36" spans="1:8" ht="13.5">
      <c r="A36" s="36" t="s">
        <v>84</v>
      </c>
      <c r="B36" s="7" t="s">
        <v>36</v>
      </c>
      <c r="C36" s="44"/>
      <c r="D36" s="12"/>
      <c r="E36" s="1"/>
      <c r="F36" s="1"/>
      <c r="G36" s="33"/>
      <c r="H36" s="33"/>
    </row>
    <row r="37" spans="1:8" ht="13.5">
      <c r="A37" s="36" t="s">
        <v>85</v>
      </c>
      <c r="B37" s="7" t="s">
        <v>90</v>
      </c>
      <c r="C37" s="44"/>
      <c r="D37" s="12"/>
      <c r="E37" s="1"/>
      <c r="F37" s="1"/>
      <c r="G37" s="33"/>
      <c r="H37" s="33"/>
    </row>
    <row r="38" spans="1:8" ht="13.5">
      <c r="A38" s="36" t="s">
        <v>86</v>
      </c>
      <c r="B38" s="7" t="s">
        <v>92</v>
      </c>
      <c r="C38" s="44"/>
      <c r="D38" s="12"/>
      <c r="E38" s="1"/>
      <c r="F38" s="1"/>
      <c r="G38" s="33"/>
      <c r="H38" s="33"/>
    </row>
    <row r="39" spans="1:8" ht="13.5">
      <c r="A39" s="36" t="s">
        <v>87</v>
      </c>
      <c r="B39" s="7" t="s">
        <v>93</v>
      </c>
      <c r="C39" s="44"/>
      <c r="D39" s="12"/>
      <c r="E39" s="1"/>
      <c r="F39" s="1"/>
      <c r="G39" s="33"/>
      <c r="H39" s="33"/>
    </row>
    <row r="40" spans="1:8" ht="13.5">
      <c r="A40" s="36" t="s">
        <v>88</v>
      </c>
      <c r="B40" s="7" t="s">
        <v>95</v>
      </c>
      <c r="C40" s="44"/>
      <c r="D40" s="12"/>
      <c r="E40" s="1"/>
      <c r="F40" s="1"/>
      <c r="G40" s="33"/>
      <c r="H40" s="33"/>
    </row>
    <row r="41" spans="1:8" ht="13.5">
      <c r="A41" s="36" t="s">
        <v>94</v>
      </c>
      <c r="B41" s="7" t="s">
        <v>98</v>
      </c>
      <c r="C41" s="44"/>
      <c r="D41" s="12"/>
      <c r="E41" s="1"/>
      <c r="F41" s="1"/>
      <c r="G41" s="33"/>
      <c r="H41" s="33"/>
    </row>
    <row r="42" spans="1:8" ht="13.5">
      <c r="A42" s="36" t="s">
        <v>96</v>
      </c>
      <c r="B42" s="7" t="s">
        <v>99</v>
      </c>
      <c r="C42" s="44"/>
      <c r="D42" s="12"/>
      <c r="E42" s="1"/>
      <c r="F42" s="1"/>
      <c r="G42" s="33"/>
      <c r="H42" s="33"/>
    </row>
    <row r="43" spans="1:8" ht="14.25" thickBot="1">
      <c r="A43" s="75" t="s">
        <v>100</v>
      </c>
      <c r="B43" s="7" t="s">
        <v>105</v>
      </c>
      <c r="C43" s="90"/>
      <c r="D43" s="12"/>
      <c r="E43" s="1"/>
      <c r="F43" s="1"/>
      <c r="G43" s="33"/>
      <c r="H43" s="33"/>
    </row>
    <row r="44" spans="1:8" ht="14.25" thickBot="1">
      <c r="A44" s="61"/>
      <c r="B44" s="62" t="s">
        <v>37</v>
      </c>
      <c r="C44" s="63">
        <f>SUM(C6:C43)</f>
        <v>869.1</v>
      </c>
      <c r="D44" s="42"/>
      <c r="E44" s="1"/>
      <c r="F44" s="1"/>
      <c r="G44" s="33"/>
      <c r="H44" s="33"/>
    </row>
    <row r="45" spans="1:8" ht="13.5">
      <c r="A45" s="33"/>
      <c r="B45" s="33"/>
      <c r="C45" s="35"/>
      <c r="D45" s="1"/>
      <c r="E45" s="1"/>
      <c r="F45" s="1"/>
      <c r="G45" s="33"/>
      <c r="H45" s="33"/>
    </row>
    <row r="46" spans="1:8" ht="13.5">
      <c r="A46" s="33"/>
      <c r="B46" s="33"/>
      <c r="C46" s="35"/>
      <c r="D46" s="1"/>
      <c r="E46" s="1"/>
      <c r="F46" s="1"/>
      <c r="G46" s="33"/>
      <c r="H46" s="33"/>
    </row>
  </sheetData>
  <mergeCells count="1">
    <mergeCell ref="A3:H3"/>
  </mergeCells>
  <printOptions/>
  <pageMargins left="0.75" right="0.75" top="1" bottom="1" header="0.5" footer="0.5"/>
  <pageSetup horizontalDpi="300" verticalDpi="3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I46"/>
  <sheetViews>
    <sheetView workbookViewId="0" topLeftCell="A10">
      <selection activeCell="H25" sqref="H25"/>
    </sheetView>
  </sheetViews>
  <sheetFormatPr defaultColWidth="9.140625" defaultRowHeight="12.75"/>
  <cols>
    <col min="2" max="2" width="27.7109375" style="0" customWidth="1"/>
    <col min="3" max="3" width="18.8515625" style="0" customWidth="1"/>
    <col min="4" max="4" width="17.140625" style="0" customWidth="1"/>
  </cols>
  <sheetData>
    <row r="3" spans="1:9" ht="13.5">
      <c r="A3" s="119" t="s">
        <v>125</v>
      </c>
      <c r="B3" s="119"/>
      <c r="C3" s="119"/>
      <c r="D3" s="119"/>
      <c r="E3" s="119"/>
      <c r="F3" s="119"/>
      <c r="G3" s="119"/>
      <c r="H3" s="119"/>
      <c r="I3" s="119"/>
    </row>
    <row r="4" spans="1:9" ht="13.5">
      <c r="A4" s="118"/>
      <c r="B4" s="118"/>
      <c r="C4" s="118"/>
      <c r="D4" s="39"/>
      <c r="E4" s="33"/>
      <c r="F4" s="33"/>
      <c r="G4" s="33"/>
      <c r="H4" s="33"/>
      <c r="I4" s="33"/>
    </row>
    <row r="5" spans="1:9" ht="41.25">
      <c r="A5" s="46" t="s">
        <v>0</v>
      </c>
      <c r="B5" s="46" t="s">
        <v>1</v>
      </c>
      <c r="C5" s="48" t="s">
        <v>103</v>
      </c>
      <c r="D5" s="48" t="s">
        <v>104</v>
      </c>
      <c r="E5" s="33"/>
      <c r="F5" s="33"/>
      <c r="G5" s="33"/>
      <c r="H5" s="33"/>
      <c r="I5" s="33"/>
    </row>
    <row r="6" spans="1:9" ht="13.5">
      <c r="A6" s="36" t="s">
        <v>81</v>
      </c>
      <c r="B6" s="7" t="s">
        <v>6</v>
      </c>
      <c r="C6" s="8"/>
      <c r="D6" s="6"/>
      <c r="E6" s="33"/>
      <c r="F6" s="33"/>
      <c r="G6" s="33"/>
      <c r="H6" s="33"/>
      <c r="I6" s="33"/>
    </row>
    <row r="7" spans="1:9" ht="13.5">
      <c r="A7" s="36" t="s">
        <v>54</v>
      </c>
      <c r="B7" s="7" t="s">
        <v>41</v>
      </c>
      <c r="C7" s="44"/>
      <c r="D7" s="6"/>
      <c r="E7" s="33"/>
      <c r="F7" s="33"/>
      <c r="G7" s="33"/>
      <c r="H7" s="33"/>
      <c r="I7" s="33"/>
    </row>
    <row r="8" spans="1:9" ht="13.5">
      <c r="A8" s="36" t="s">
        <v>55</v>
      </c>
      <c r="B8" s="7" t="s">
        <v>8</v>
      </c>
      <c r="C8" s="8"/>
      <c r="D8" s="6"/>
      <c r="E8" s="33"/>
      <c r="F8" s="33"/>
      <c r="G8" s="33"/>
      <c r="H8" s="33"/>
      <c r="I8" s="33"/>
    </row>
    <row r="9" spans="1:9" ht="13.5">
      <c r="A9" s="36" t="s">
        <v>56</v>
      </c>
      <c r="B9" s="7" t="s">
        <v>9</v>
      </c>
      <c r="C9" s="8"/>
      <c r="D9" s="6"/>
      <c r="E9" s="33"/>
      <c r="F9" s="33"/>
      <c r="G9" s="33"/>
      <c r="H9" s="33"/>
      <c r="I9" s="33"/>
    </row>
    <row r="10" spans="1:9" ht="13.5">
      <c r="A10" s="36" t="s">
        <v>57</v>
      </c>
      <c r="B10" s="7" t="s">
        <v>10</v>
      </c>
      <c r="C10" s="8"/>
      <c r="D10" s="6"/>
      <c r="E10" s="33"/>
      <c r="F10" s="33"/>
      <c r="G10" s="33"/>
      <c r="H10" s="33"/>
      <c r="I10" s="33"/>
    </row>
    <row r="11" spans="1:9" ht="13.5">
      <c r="A11" s="36" t="s">
        <v>58</v>
      </c>
      <c r="B11" s="7" t="s">
        <v>11</v>
      </c>
      <c r="C11" s="8"/>
      <c r="D11" s="6"/>
      <c r="E11" s="33"/>
      <c r="F11" s="33"/>
      <c r="G11" s="33"/>
      <c r="H11" s="33"/>
      <c r="I11" s="33"/>
    </row>
    <row r="12" spans="1:9" ht="13.5">
      <c r="A12" s="36" t="s">
        <v>59</v>
      </c>
      <c r="B12" s="7" t="s">
        <v>12</v>
      </c>
      <c r="C12" s="8"/>
      <c r="D12" s="6"/>
      <c r="E12" s="33"/>
      <c r="F12" s="33"/>
      <c r="G12" s="33"/>
      <c r="H12" s="33"/>
      <c r="I12" s="33"/>
    </row>
    <row r="13" spans="1:9" ht="13.5">
      <c r="A13" s="36" t="s">
        <v>60</v>
      </c>
      <c r="B13" s="7" t="s">
        <v>13</v>
      </c>
      <c r="C13" s="8"/>
      <c r="D13" s="6"/>
      <c r="E13" s="33"/>
      <c r="F13" s="33"/>
      <c r="G13" s="33"/>
      <c r="H13" s="33"/>
      <c r="I13" s="33"/>
    </row>
    <row r="14" spans="1:9" ht="13.5">
      <c r="A14" s="36" t="s">
        <v>61</v>
      </c>
      <c r="B14" s="7" t="s">
        <v>14</v>
      </c>
      <c r="C14" s="8"/>
      <c r="D14" s="7"/>
      <c r="E14" s="33"/>
      <c r="F14" s="33"/>
      <c r="G14" s="33"/>
      <c r="H14" s="33"/>
      <c r="I14" s="33"/>
    </row>
    <row r="15" spans="1:9" ht="13.5">
      <c r="A15" s="36" t="s">
        <v>62</v>
      </c>
      <c r="B15" s="7" t="s">
        <v>15</v>
      </c>
      <c r="C15" s="44"/>
      <c r="D15" s="6"/>
      <c r="E15" s="33"/>
      <c r="F15" s="33"/>
      <c r="G15" s="33"/>
      <c r="H15" s="33"/>
      <c r="I15" s="33"/>
    </row>
    <row r="16" spans="1:9" ht="13.5">
      <c r="A16" s="36" t="s">
        <v>63</v>
      </c>
      <c r="B16" s="7" t="s">
        <v>16</v>
      </c>
      <c r="C16" s="8">
        <v>2808.32</v>
      </c>
      <c r="D16" s="6"/>
      <c r="E16" s="33"/>
      <c r="F16" s="33"/>
      <c r="G16" s="33"/>
      <c r="H16" s="33"/>
      <c r="I16" s="33"/>
    </row>
    <row r="17" spans="1:9" ht="13.5">
      <c r="A17" s="36" t="s">
        <v>64</v>
      </c>
      <c r="B17" s="7" t="s">
        <v>42</v>
      </c>
      <c r="C17" s="8"/>
      <c r="D17" s="6"/>
      <c r="E17" s="33"/>
      <c r="F17" s="33"/>
      <c r="G17" s="33"/>
      <c r="H17" s="33"/>
      <c r="I17" s="33"/>
    </row>
    <row r="18" spans="1:9" ht="13.5">
      <c r="A18" s="36" t="s">
        <v>65</v>
      </c>
      <c r="B18" s="7" t="s">
        <v>18</v>
      </c>
      <c r="C18" s="8"/>
      <c r="D18" s="6"/>
      <c r="E18" s="33"/>
      <c r="F18" s="33"/>
      <c r="G18" s="33"/>
      <c r="H18" s="33"/>
      <c r="I18" s="33"/>
    </row>
    <row r="19" spans="1:9" ht="13.5">
      <c r="A19" s="36" t="s">
        <v>66</v>
      </c>
      <c r="B19" s="7" t="s">
        <v>19</v>
      </c>
      <c r="C19" s="8"/>
      <c r="D19" s="6"/>
      <c r="E19" s="33"/>
      <c r="F19" s="33"/>
      <c r="G19" s="33"/>
      <c r="H19" s="33"/>
      <c r="I19" s="33"/>
    </row>
    <row r="20" spans="1:9" ht="13.5">
      <c r="A20" s="36" t="s">
        <v>67</v>
      </c>
      <c r="B20" s="7" t="s">
        <v>20</v>
      </c>
      <c r="C20" s="8"/>
      <c r="D20" s="7"/>
      <c r="E20" s="33"/>
      <c r="F20" s="33"/>
      <c r="G20" s="33"/>
      <c r="H20" s="33"/>
      <c r="I20" s="33"/>
    </row>
    <row r="21" spans="1:9" ht="13.5">
      <c r="A21" s="36" t="s">
        <v>68</v>
      </c>
      <c r="B21" s="7" t="s">
        <v>21</v>
      </c>
      <c r="C21" s="8"/>
      <c r="D21" s="6"/>
      <c r="E21" s="33"/>
      <c r="F21" s="33"/>
      <c r="G21" s="33"/>
      <c r="H21" s="33"/>
      <c r="I21" s="33"/>
    </row>
    <row r="22" spans="1:9" ht="13.5">
      <c r="A22" s="36" t="s">
        <v>69</v>
      </c>
      <c r="B22" s="7" t="s">
        <v>22</v>
      </c>
      <c r="C22" s="8"/>
      <c r="D22" s="6"/>
      <c r="E22" s="33"/>
      <c r="F22" s="33"/>
      <c r="G22" s="33"/>
      <c r="H22" s="33"/>
      <c r="I22" s="33"/>
    </row>
    <row r="23" spans="1:9" ht="13.5">
      <c r="A23" s="36" t="s">
        <v>70</v>
      </c>
      <c r="B23" s="7" t="s">
        <v>23</v>
      </c>
      <c r="C23" s="8"/>
      <c r="D23" s="6"/>
      <c r="E23" s="33"/>
      <c r="F23" s="33"/>
      <c r="G23" s="33"/>
      <c r="H23" s="33"/>
      <c r="I23" s="33"/>
    </row>
    <row r="24" spans="1:9" ht="13.5">
      <c r="A24" s="36" t="s">
        <v>71</v>
      </c>
      <c r="B24" s="7" t="s">
        <v>24</v>
      </c>
      <c r="C24" s="8"/>
      <c r="D24" s="6"/>
      <c r="E24" s="33"/>
      <c r="F24" s="33"/>
      <c r="G24" s="33"/>
      <c r="H24" s="33"/>
      <c r="I24" s="33"/>
    </row>
    <row r="25" spans="1:9" ht="13.5">
      <c r="A25" s="36" t="s">
        <v>72</v>
      </c>
      <c r="B25" s="7" t="s">
        <v>25</v>
      </c>
      <c r="C25" s="8"/>
      <c r="D25" s="6"/>
      <c r="E25" s="33"/>
      <c r="F25" s="33"/>
      <c r="G25" s="33"/>
      <c r="H25" s="33"/>
      <c r="I25" s="33"/>
    </row>
    <row r="26" spans="1:9" ht="13.5">
      <c r="A26" s="36" t="s">
        <v>73</v>
      </c>
      <c r="B26" s="7" t="s">
        <v>26</v>
      </c>
      <c r="C26" s="8"/>
      <c r="D26" s="7">
        <v>10856.25</v>
      </c>
      <c r="E26" s="33"/>
      <c r="F26" s="33"/>
      <c r="G26" s="33"/>
      <c r="H26" s="33"/>
      <c r="I26" s="33"/>
    </row>
    <row r="27" spans="1:9" ht="13.5">
      <c r="A27" s="36" t="s">
        <v>74</v>
      </c>
      <c r="B27" s="7" t="s">
        <v>27</v>
      </c>
      <c r="C27" s="8"/>
      <c r="D27" s="6"/>
      <c r="E27" s="33"/>
      <c r="F27" s="33"/>
      <c r="G27" s="33"/>
      <c r="H27" s="33"/>
      <c r="I27" s="33"/>
    </row>
    <row r="28" spans="1:9" ht="13.5">
      <c r="A28" s="36" t="s">
        <v>75</v>
      </c>
      <c r="B28" s="7" t="s">
        <v>28</v>
      </c>
      <c r="C28" s="8"/>
      <c r="D28" s="6"/>
      <c r="E28" s="33"/>
      <c r="F28" s="33"/>
      <c r="G28" s="33"/>
      <c r="H28" s="33"/>
      <c r="I28" s="33"/>
    </row>
    <row r="29" spans="1:9" ht="13.5">
      <c r="A29" s="36" t="s">
        <v>76</v>
      </c>
      <c r="B29" s="7" t="s">
        <v>29</v>
      </c>
      <c r="C29" s="8">
        <v>348.04</v>
      </c>
      <c r="D29" s="7">
        <v>111.87</v>
      </c>
      <c r="E29" s="33"/>
      <c r="F29" s="33"/>
      <c r="G29" s="33"/>
      <c r="H29" s="33"/>
      <c r="I29" s="33"/>
    </row>
    <row r="30" spans="1:9" ht="13.5">
      <c r="A30" s="36" t="s">
        <v>77</v>
      </c>
      <c r="B30" s="7" t="s">
        <v>30</v>
      </c>
      <c r="C30" s="8"/>
      <c r="D30" s="6"/>
      <c r="E30" s="33"/>
      <c r="F30" s="33"/>
      <c r="G30" s="33"/>
      <c r="H30" s="33"/>
      <c r="I30" s="33"/>
    </row>
    <row r="31" spans="1:9" ht="13.5">
      <c r="A31" s="36" t="s">
        <v>78</v>
      </c>
      <c r="B31" s="7" t="s">
        <v>31</v>
      </c>
      <c r="C31" s="8"/>
      <c r="D31" s="6"/>
      <c r="E31" s="33"/>
      <c r="F31" s="33"/>
      <c r="G31" s="33"/>
      <c r="H31" s="33"/>
      <c r="I31" s="33"/>
    </row>
    <row r="32" spans="1:9" ht="13.5">
      <c r="A32" s="36" t="s">
        <v>79</v>
      </c>
      <c r="B32" s="7" t="s">
        <v>32</v>
      </c>
      <c r="C32" s="8"/>
      <c r="D32" s="6"/>
      <c r="E32" s="33"/>
      <c r="F32" s="33"/>
      <c r="G32" s="33"/>
      <c r="H32" s="33"/>
      <c r="I32" s="33"/>
    </row>
    <row r="33" spans="1:9" ht="13.5">
      <c r="A33" s="36" t="s">
        <v>80</v>
      </c>
      <c r="B33" s="7" t="s">
        <v>33</v>
      </c>
      <c r="C33" s="8"/>
      <c r="D33" s="6"/>
      <c r="E33" s="33"/>
      <c r="F33" s="33"/>
      <c r="G33" s="33"/>
      <c r="H33" s="33"/>
      <c r="I33" s="33"/>
    </row>
    <row r="34" spans="1:9" ht="13.5">
      <c r="A34" s="36" t="s">
        <v>82</v>
      </c>
      <c r="B34" s="7" t="s">
        <v>34</v>
      </c>
      <c r="C34" s="8"/>
      <c r="D34" s="7"/>
      <c r="E34" s="33"/>
      <c r="F34" s="33"/>
      <c r="G34" s="33"/>
      <c r="H34" s="33"/>
      <c r="I34" s="33"/>
    </row>
    <row r="35" spans="1:9" ht="13.5">
      <c r="A35" s="36" t="s">
        <v>83</v>
      </c>
      <c r="B35" s="7" t="s">
        <v>35</v>
      </c>
      <c r="C35" s="8"/>
      <c r="D35" s="6"/>
      <c r="E35" s="33"/>
      <c r="F35" s="33"/>
      <c r="G35" s="33"/>
      <c r="H35" s="33"/>
      <c r="I35" s="33"/>
    </row>
    <row r="36" spans="1:9" ht="13.5">
      <c r="A36" s="36" t="s">
        <v>84</v>
      </c>
      <c r="B36" s="7" t="s">
        <v>36</v>
      </c>
      <c r="C36" s="8"/>
      <c r="D36" s="6"/>
      <c r="E36" s="33"/>
      <c r="F36" s="33"/>
      <c r="G36" s="33"/>
      <c r="H36" s="33"/>
      <c r="I36" s="33"/>
    </row>
    <row r="37" spans="1:9" ht="13.5">
      <c r="A37" s="36" t="s">
        <v>85</v>
      </c>
      <c r="B37" s="7" t="s">
        <v>89</v>
      </c>
      <c r="C37" s="8"/>
      <c r="D37" s="6"/>
      <c r="E37" s="33"/>
      <c r="F37" s="33"/>
      <c r="G37" s="33"/>
      <c r="H37" s="33"/>
      <c r="I37" s="33"/>
    </row>
    <row r="38" spans="1:9" ht="13.5">
      <c r="A38" s="36" t="s">
        <v>86</v>
      </c>
      <c r="B38" s="7" t="s">
        <v>92</v>
      </c>
      <c r="C38" s="8"/>
      <c r="D38" s="7">
        <v>2646.62</v>
      </c>
      <c r="E38" s="33"/>
      <c r="F38" s="33"/>
      <c r="G38" s="33"/>
      <c r="H38" s="33"/>
      <c r="I38" s="33"/>
    </row>
    <row r="39" spans="1:9" ht="13.5">
      <c r="A39" s="36" t="s">
        <v>87</v>
      </c>
      <c r="B39" s="7" t="s">
        <v>93</v>
      </c>
      <c r="C39" s="44"/>
      <c r="D39" s="6"/>
      <c r="E39" s="33"/>
      <c r="F39" s="33"/>
      <c r="G39" s="33"/>
      <c r="H39" s="33"/>
      <c r="I39" s="33"/>
    </row>
    <row r="40" spans="1:9" ht="13.5">
      <c r="A40" s="36" t="s">
        <v>88</v>
      </c>
      <c r="B40" s="7" t="s">
        <v>95</v>
      </c>
      <c r="C40" s="44"/>
      <c r="D40" s="6"/>
      <c r="E40" s="33"/>
      <c r="F40" s="33"/>
      <c r="G40" s="33"/>
      <c r="H40" s="33"/>
      <c r="I40" s="33"/>
    </row>
    <row r="41" spans="1:9" ht="13.5">
      <c r="A41" s="36" t="s">
        <v>94</v>
      </c>
      <c r="B41" s="7" t="s">
        <v>98</v>
      </c>
      <c r="C41" s="44"/>
      <c r="D41" s="6"/>
      <c r="E41" s="33"/>
      <c r="F41" s="33"/>
      <c r="G41" s="33"/>
      <c r="H41" s="33"/>
      <c r="I41" s="33"/>
    </row>
    <row r="42" spans="1:9" ht="13.5">
      <c r="A42" s="36" t="s">
        <v>96</v>
      </c>
      <c r="B42" s="7" t="s">
        <v>99</v>
      </c>
      <c r="C42" s="44"/>
      <c r="D42" s="6"/>
      <c r="E42" s="33"/>
      <c r="F42" s="33"/>
      <c r="G42" s="33"/>
      <c r="H42" s="33"/>
      <c r="I42" s="33"/>
    </row>
    <row r="43" spans="1:9" ht="14.25" thickBot="1">
      <c r="A43" s="75" t="s">
        <v>100</v>
      </c>
      <c r="B43" s="7" t="s">
        <v>105</v>
      </c>
      <c r="C43" s="90"/>
      <c r="D43" s="74"/>
      <c r="E43" s="33"/>
      <c r="F43" s="33"/>
      <c r="G43" s="33"/>
      <c r="H43" s="33"/>
      <c r="I43" s="33"/>
    </row>
    <row r="44" spans="1:9" ht="14.25" thickBot="1">
      <c r="A44" s="89"/>
      <c r="B44" s="91" t="s">
        <v>37</v>
      </c>
      <c r="C44" s="92">
        <f>SUM(C6:C43)</f>
        <v>3156.36</v>
      </c>
      <c r="D44" s="63">
        <f>SUM(D6:D43)</f>
        <v>13614.740000000002</v>
      </c>
      <c r="E44" s="33"/>
      <c r="F44" s="33"/>
      <c r="G44" s="33"/>
      <c r="H44" s="33"/>
      <c r="I44" s="33"/>
    </row>
    <row r="45" spans="1:9" ht="13.5">
      <c r="A45" s="33"/>
      <c r="B45" s="33"/>
      <c r="C45" s="33"/>
      <c r="D45" s="33"/>
      <c r="E45" s="33"/>
      <c r="F45" s="33"/>
      <c r="G45" s="33"/>
      <c r="H45" s="33"/>
      <c r="I45" s="33"/>
    </row>
    <row r="46" spans="1:9" ht="13.5">
      <c r="A46" s="33"/>
      <c r="B46" s="33"/>
      <c r="C46" s="33"/>
      <c r="D46" s="33"/>
      <c r="E46" s="33"/>
      <c r="F46" s="33"/>
      <c r="G46" s="33"/>
      <c r="H46" s="33"/>
      <c r="I46" s="33"/>
    </row>
  </sheetData>
  <mergeCells count="2">
    <mergeCell ref="A3:I3"/>
    <mergeCell ref="A4:C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56"/>
  <sheetViews>
    <sheetView workbookViewId="0" topLeftCell="A22">
      <selection activeCell="D7" sqref="D7:D44"/>
    </sheetView>
  </sheetViews>
  <sheetFormatPr defaultColWidth="9.140625" defaultRowHeight="12.75"/>
  <cols>
    <col min="1" max="1" width="6.8515625" style="0" customWidth="1"/>
    <col min="2" max="2" width="28.7109375" style="0" customWidth="1"/>
    <col min="3" max="3" width="16.7109375" style="0" customWidth="1"/>
    <col min="4" max="4" width="15.57421875" style="0" customWidth="1"/>
    <col min="5" max="5" width="16.28125" style="0" customWidth="1"/>
    <col min="6" max="6" width="9.8515625" style="0" customWidth="1"/>
    <col min="7" max="7" width="14.57421875" style="0" customWidth="1"/>
  </cols>
  <sheetData>
    <row r="3" spans="1:7" ht="13.5">
      <c r="A3" s="115" t="s">
        <v>116</v>
      </c>
      <c r="B3" s="115"/>
      <c r="C3" s="115"/>
      <c r="D3" s="115"/>
      <c r="E3" s="115"/>
      <c r="F3" s="115"/>
      <c r="G3" s="115"/>
    </row>
    <row r="4" spans="1:7" ht="13.5">
      <c r="A4" s="31"/>
      <c r="B4" s="32"/>
      <c r="C4" s="32"/>
      <c r="D4" s="31"/>
      <c r="E4" s="31"/>
      <c r="F4" s="31"/>
      <c r="G4" s="33"/>
    </row>
    <row r="5" spans="1:7" ht="14.25" thickBot="1">
      <c r="A5" s="33"/>
      <c r="B5" s="33"/>
      <c r="C5" s="34"/>
      <c r="D5" s="33"/>
      <c r="E5" s="35"/>
      <c r="F5" s="33"/>
      <c r="G5" s="33"/>
    </row>
    <row r="6" spans="1:7" ht="27.75" thickBot="1">
      <c r="A6" s="83" t="s">
        <v>0</v>
      </c>
      <c r="B6" s="84" t="s">
        <v>1</v>
      </c>
      <c r="C6" s="85" t="s">
        <v>38</v>
      </c>
      <c r="D6" s="85" t="s">
        <v>39</v>
      </c>
      <c r="E6" s="86" t="s">
        <v>40</v>
      </c>
      <c r="F6" s="33"/>
      <c r="G6" s="33"/>
    </row>
    <row r="7" spans="1:7" ht="13.5">
      <c r="A7" s="79" t="s">
        <v>81</v>
      </c>
      <c r="B7" s="80" t="s">
        <v>6</v>
      </c>
      <c r="C7" s="81">
        <v>2999.08</v>
      </c>
      <c r="D7" s="81">
        <v>2395.2</v>
      </c>
      <c r="E7" s="82">
        <f>C7+D7</f>
        <v>5394.28</v>
      </c>
      <c r="F7" s="33"/>
      <c r="G7" s="33"/>
    </row>
    <row r="8" spans="1:7" ht="13.5">
      <c r="A8" s="36" t="s">
        <v>54</v>
      </c>
      <c r="B8" s="7" t="s">
        <v>41</v>
      </c>
      <c r="C8" s="6">
        <v>2930.17</v>
      </c>
      <c r="D8" s="6">
        <v>2343.95</v>
      </c>
      <c r="E8" s="82">
        <f aca="true" t="shared" si="0" ref="E8:E45">C8+D8</f>
        <v>5274.12</v>
      </c>
      <c r="F8" s="33"/>
      <c r="G8" s="33"/>
    </row>
    <row r="9" spans="1:7" ht="13.5">
      <c r="A9" s="36" t="s">
        <v>55</v>
      </c>
      <c r="B9" s="7" t="s">
        <v>8</v>
      </c>
      <c r="C9" s="3">
        <v>3358.92</v>
      </c>
      <c r="D9" s="6">
        <v>2686.96</v>
      </c>
      <c r="E9" s="82">
        <f t="shared" si="0"/>
        <v>6045.88</v>
      </c>
      <c r="F9" s="33"/>
      <c r="G9" s="33"/>
    </row>
    <row r="10" spans="1:7" ht="13.5">
      <c r="A10" s="36" t="s">
        <v>56</v>
      </c>
      <c r="B10" s="7" t="s">
        <v>9</v>
      </c>
      <c r="C10" s="6">
        <v>647.07</v>
      </c>
      <c r="D10" s="6">
        <v>517.7</v>
      </c>
      <c r="E10" s="82">
        <f t="shared" si="0"/>
        <v>1164.77</v>
      </c>
      <c r="F10" s="33"/>
      <c r="G10" s="33"/>
    </row>
    <row r="11" spans="1:7" ht="13.5">
      <c r="A11" s="36" t="s">
        <v>57</v>
      </c>
      <c r="B11" s="7" t="s">
        <v>10</v>
      </c>
      <c r="C11" s="6">
        <v>2703.51</v>
      </c>
      <c r="D11" s="6">
        <v>2162.62</v>
      </c>
      <c r="E11" s="82">
        <f t="shared" si="0"/>
        <v>4866.13</v>
      </c>
      <c r="F11" s="33"/>
      <c r="G11" s="33"/>
    </row>
    <row r="12" spans="1:7" ht="13.5">
      <c r="A12" s="36" t="s">
        <v>58</v>
      </c>
      <c r="B12" s="7" t="s">
        <v>11</v>
      </c>
      <c r="C12" s="6">
        <v>1689.94</v>
      </c>
      <c r="D12" s="6">
        <v>1351.83</v>
      </c>
      <c r="E12" s="82">
        <f t="shared" si="0"/>
        <v>3041.77</v>
      </c>
      <c r="F12" s="33"/>
      <c r="G12" s="33"/>
    </row>
    <row r="13" spans="1:7" ht="13.5">
      <c r="A13" s="36" t="s">
        <v>59</v>
      </c>
      <c r="B13" s="7" t="s">
        <v>12</v>
      </c>
      <c r="C13" s="6">
        <v>750.05</v>
      </c>
      <c r="D13" s="6">
        <v>600.06</v>
      </c>
      <c r="E13" s="82">
        <f t="shared" si="0"/>
        <v>1350.11</v>
      </c>
      <c r="F13" s="33"/>
      <c r="G13" s="33"/>
    </row>
    <row r="14" spans="1:7" ht="13.5">
      <c r="A14" s="36" t="s">
        <v>60</v>
      </c>
      <c r="B14" s="7" t="s">
        <v>13</v>
      </c>
      <c r="C14" s="6">
        <v>3666.22</v>
      </c>
      <c r="D14" s="6">
        <v>2933.1</v>
      </c>
      <c r="E14" s="82">
        <f t="shared" si="0"/>
        <v>6599.32</v>
      </c>
      <c r="F14" s="33"/>
      <c r="G14" s="33"/>
    </row>
    <row r="15" spans="1:7" ht="13.5">
      <c r="A15" s="36" t="s">
        <v>61</v>
      </c>
      <c r="B15" s="7" t="s">
        <v>14</v>
      </c>
      <c r="C15" s="6">
        <v>5176.44</v>
      </c>
      <c r="D15" s="6">
        <v>4141.38</v>
      </c>
      <c r="E15" s="82">
        <f t="shared" si="0"/>
        <v>9317.82</v>
      </c>
      <c r="F15" s="33"/>
      <c r="G15" s="33"/>
    </row>
    <row r="16" spans="1:7" ht="13.5">
      <c r="A16" s="36" t="s">
        <v>62</v>
      </c>
      <c r="B16" s="7" t="s">
        <v>15</v>
      </c>
      <c r="C16" s="6">
        <v>388.29</v>
      </c>
      <c r="D16" s="6">
        <v>310.61</v>
      </c>
      <c r="E16" s="82">
        <f t="shared" si="0"/>
        <v>698.9000000000001</v>
      </c>
      <c r="F16" s="33"/>
      <c r="G16" s="33"/>
    </row>
    <row r="17" spans="1:7" ht="13.5">
      <c r="A17" s="36" t="s">
        <v>63</v>
      </c>
      <c r="B17" s="7" t="s">
        <v>16</v>
      </c>
      <c r="C17" s="6">
        <v>2500.26</v>
      </c>
      <c r="D17" s="6">
        <v>2000.21</v>
      </c>
      <c r="E17" s="82">
        <f t="shared" si="0"/>
        <v>4500.47</v>
      </c>
      <c r="F17" s="33"/>
      <c r="G17" s="33"/>
    </row>
    <row r="18" spans="1:7" ht="13.5">
      <c r="A18" s="36" t="s">
        <v>64</v>
      </c>
      <c r="B18" s="7" t="s">
        <v>42</v>
      </c>
      <c r="C18" s="6">
        <v>9851</v>
      </c>
      <c r="D18" s="6">
        <v>7881.21</v>
      </c>
      <c r="E18" s="82">
        <f t="shared" si="0"/>
        <v>17732.21</v>
      </c>
      <c r="F18" s="33"/>
      <c r="G18" s="33"/>
    </row>
    <row r="19" spans="1:7" ht="13.5">
      <c r="A19" s="36" t="s">
        <v>65</v>
      </c>
      <c r="B19" s="7" t="s">
        <v>18</v>
      </c>
      <c r="C19" s="6">
        <v>3333.41</v>
      </c>
      <c r="D19" s="6">
        <v>2666.58</v>
      </c>
      <c r="E19" s="82">
        <f t="shared" si="0"/>
        <v>5999.99</v>
      </c>
      <c r="F19" s="33"/>
      <c r="G19" s="33"/>
    </row>
    <row r="20" spans="1:7" ht="13.5">
      <c r="A20" s="36" t="s">
        <v>66</v>
      </c>
      <c r="B20" s="7" t="s">
        <v>19</v>
      </c>
      <c r="C20" s="6">
        <v>423.11</v>
      </c>
      <c r="D20" s="6">
        <v>338.53</v>
      </c>
      <c r="E20" s="82">
        <f t="shared" si="0"/>
        <v>761.64</v>
      </c>
      <c r="F20" s="33"/>
      <c r="G20" s="33"/>
    </row>
    <row r="21" spans="1:7" ht="13.5">
      <c r="A21" s="36" t="s">
        <v>67</v>
      </c>
      <c r="B21" s="7" t="s">
        <v>20</v>
      </c>
      <c r="C21" s="6">
        <v>2188.19</v>
      </c>
      <c r="D21" s="6">
        <v>1750.59</v>
      </c>
      <c r="E21" s="82">
        <f t="shared" si="0"/>
        <v>3938.7799999999997</v>
      </c>
      <c r="F21" s="33"/>
      <c r="G21" s="33"/>
    </row>
    <row r="22" spans="1:7" ht="13.5">
      <c r="A22" s="36" t="s">
        <v>68</v>
      </c>
      <c r="B22" s="7" t="s">
        <v>21</v>
      </c>
      <c r="C22" s="6">
        <v>3372.37</v>
      </c>
      <c r="D22" s="6">
        <v>2698.04</v>
      </c>
      <c r="E22" s="82">
        <f t="shared" si="0"/>
        <v>6070.41</v>
      </c>
      <c r="F22" s="33"/>
      <c r="G22" s="33"/>
    </row>
    <row r="23" spans="1:7" ht="13.5">
      <c r="A23" s="36" t="s">
        <v>69</v>
      </c>
      <c r="B23" s="7" t="s">
        <v>22</v>
      </c>
      <c r="C23" s="6">
        <v>601.48</v>
      </c>
      <c r="D23" s="6">
        <v>481.18</v>
      </c>
      <c r="E23" s="82">
        <f t="shared" si="0"/>
        <v>1082.66</v>
      </c>
      <c r="F23" s="33"/>
      <c r="G23" s="33"/>
    </row>
    <row r="24" spans="1:7" ht="13.5">
      <c r="A24" s="36" t="s">
        <v>70</v>
      </c>
      <c r="B24" s="7" t="s">
        <v>23</v>
      </c>
      <c r="C24" s="6">
        <v>462.48</v>
      </c>
      <c r="D24" s="6">
        <v>370</v>
      </c>
      <c r="E24" s="82">
        <f t="shared" si="0"/>
        <v>832.48</v>
      </c>
      <c r="F24" s="33"/>
      <c r="G24" s="33"/>
    </row>
    <row r="25" spans="1:7" ht="13.5">
      <c r="A25" s="36" t="s">
        <v>71</v>
      </c>
      <c r="B25" s="7" t="s">
        <v>24</v>
      </c>
      <c r="C25" s="6">
        <v>917.94</v>
      </c>
      <c r="D25" s="6">
        <v>734.31</v>
      </c>
      <c r="E25" s="82">
        <f t="shared" si="0"/>
        <v>1652.25</v>
      </c>
      <c r="F25" s="33"/>
      <c r="G25" s="33"/>
    </row>
    <row r="26" spans="1:7" ht="13.5">
      <c r="A26" s="36" t="s">
        <v>72</v>
      </c>
      <c r="B26" s="7" t="s">
        <v>25</v>
      </c>
      <c r="C26" s="6">
        <v>1254.88</v>
      </c>
      <c r="D26" s="6">
        <v>1003.82</v>
      </c>
      <c r="E26" s="82">
        <f t="shared" si="0"/>
        <v>2258.7000000000003</v>
      </c>
      <c r="F26" s="33"/>
      <c r="G26" s="33"/>
    </row>
    <row r="27" spans="1:7" ht="13.5">
      <c r="A27" s="36" t="s">
        <v>73</v>
      </c>
      <c r="B27" s="7" t="s">
        <v>26</v>
      </c>
      <c r="C27" s="6">
        <v>5152.29</v>
      </c>
      <c r="D27" s="6">
        <v>4123.06</v>
      </c>
      <c r="E27" s="82">
        <f t="shared" si="0"/>
        <v>9275.35</v>
      </c>
      <c r="F27" s="33"/>
      <c r="G27" s="33"/>
    </row>
    <row r="28" spans="1:7" ht="13.5">
      <c r="A28" s="36" t="s">
        <v>74</v>
      </c>
      <c r="B28" s="7" t="s">
        <v>27</v>
      </c>
      <c r="C28" s="6">
        <v>959.76</v>
      </c>
      <c r="D28" s="6">
        <v>767.7</v>
      </c>
      <c r="E28" s="82">
        <f t="shared" si="0"/>
        <v>1727.46</v>
      </c>
      <c r="F28" s="33"/>
      <c r="G28" s="33"/>
    </row>
    <row r="29" spans="1:7" ht="13.5">
      <c r="A29" s="36" t="s">
        <v>75</v>
      </c>
      <c r="B29" s="7" t="s">
        <v>28</v>
      </c>
      <c r="C29" s="6">
        <v>1753.71</v>
      </c>
      <c r="D29" s="6">
        <v>1402.87</v>
      </c>
      <c r="E29" s="82">
        <f t="shared" si="0"/>
        <v>3156.58</v>
      </c>
      <c r="F29" s="33"/>
      <c r="G29" s="33"/>
    </row>
    <row r="30" spans="1:8" ht="13.5">
      <c r="A30" s="36" t="s">
        <v>76</v>
      </c>
      <c r="B30" s="7" t="s">
        <v>29</v>
      </c>
      <c r="C30" s="6">
        <v>7175.25</v>
      </c>
      <c r="D30" s="6">
        <v>5687.05</v>
      </c>
      <c r="E30" s="82">
        <f t="shared" si="0"/>
        <v>12862.3</v>
      </c>
      <c r="F30" s="33"/>
      <c r="G30" s="33"/>
      <c r="H30" s="3"/>
    </row>
    <row r="31" spans="1:7" ht="13.5">
      <c r="A31" s="36" t="s">
        <v>77</v>
      </c>
      <c r="B31" s="7" t="s">
        <v>30</v>
      </c>
      <c r="C31" s="6"/>
      <c r="D31" s="6"/>
      <c r="E31" s="82">
        <f t="shared" si="0"/>
        <v>0</v>
      </c>
      <c r="F31" s="33"/>
      <c r="G31" s="33"/>
    </row>
    <row r="32" spans="1:7" ht="13.5">
      <c r="A32" s="36" t="s">
        <v>78</v>
      </c>
      <c r="B32" s="7" t="s">
        <v>31</v>
      </c>
      <c r="C32" s="6">
        <v>92.78</v>
      </c>
      <c r="D32" s="6">
        <v>74.2</v>
      </c>
      <c r="E32" s="82">
        <f t="shared" si="0"/>
        <v>166.98000000000002</v>
      </c>
      <c r="F32" s="33"/>
      <c r="G32" s="33"/>
    </row>
    <row r="33" spans="1:7" ht="13.5">
      <c r="A33" s="36" t="s">
        <v>79</v>
      </c>
      <c r="B33" s="7" t="s">
        <v>32</v>
      </c>
      <c r="C33" s="6">
        <v>2192</v>
      </c>
      <c r="D33" s="6">
        <v>1753.43</v>
      </c>
      <c r="E33" s="82">
        <f t="shared" si="0"/>
        <v>3945.4300000000003</v>
      </c>
      <c r="F33" s="33"/>
      <c r="G33" s="33"/>
    </row>
    <row r="34" spans="1:7" ht="13.5">
      <c r="A34" s="36" t="s">
        <v>80</v>
      </c>
      <c r="B34" s="7" t="s">
        <v>33</v>
      </c>
      <c r="C34" s="6">
        <v>1656.57</v>
      </c>
      <c r="D34" s="6">
        <v>1325.23</v>
      </c>
      <c r="E34" s="82">
        <f t="shared" si="0"/>
        <v>2981.8</v>
      </c>
      <c r="F34" s="33"/>
      <c r="G34" s="33"/>
    </row>
    <row r="35" spans="1:7" ht="13.5">
      <c r="A35" s="36" t="s">
        <v>82</v>
      </c>
      <c r="B35" s="7" t="s">
        <v>34</v>
      </c>
      <c r="C35" s="6">
        <v>3850.4</v>
      </c>
      <c r="D35" s="6">
        <v>3080.36</v>
      </c>
      <c r="E35" s="82">
        <f t="shared" si="0"/>
        <v>6930.76</v>
      </c>
      <c r="F35" s="33"/>
      <c r="G35" s="33"/>
    </row>
    <row r="36" spans="1:7" ht="13.5">
      <c r="A36" s="36" t="s">
        <v>83</v>
      </c>
      <c r="B36" s="7" t="s">
        <v>35</v>
      </c>
      <c r="C36" s="6">
        <v>6736.16</v>
      </c>
      <c r="D36" s="6">
        <v>5388.91</v>
      </c>
      <c r="E36" s="82">
        <f t="shared" si="0"/>
        <v>12125.07</v>
      </c>
      <c r="F36" s="33"/>
      <c r="G36" s="33"/>
    </row>
    <row r="37" spans="1:7" ht="13.5">
      <c r="A37" s="36" t="s">
        <v>84</v>
      </c>
      <c r="B37" s="7" t="s">
        <v>36</v>
      </c>
      <c r="C37" s="6">
        <v>1406.88</v>
      </c>
      <c r="D37" s="6">
        <v>1125.52</v>
      </c>
      <c r="E37" s="82">
        <f t="shared" si="0"/>
        <v>2532.4</v>
      </c>
      <c r="F37" s="33"/>
      <c r="G37" s="33"/>
    </row>
    <row r="38" spans="1:7" ht="13.5">
      <c r="A38" s="36" t="s">
        <v>85</v>
      </c>
      <c r="B38" s="7" t="s">
        <v>89</v>
      </c>
      <c r="C38" s="6">
        <v>1453.71</v>
      </c>
      <c r="D38" s="6">
        <v>1162.87</v>
      </c>
      <c r="E38" s="82">
        <f t="shared" si="0"/>
        <v>2616.58</v>
      </c>
      <c r="F38" s="33"/>
      <c r="G38" s="33"/>
    </row>
    <row r="39" spans="1:7" ht="13.5">
      <c r="A39" s="36" t="s">
        <v>86</v>
      </c>
      <c r="B39" s="7" t="s">
        <v>92</v>
      </c>
      <c r="C39" s="6">
        <v>2281.28</v>
      </c>
      <c r="D39" s="6">
        <v>1824.99</v>
      </c>
      <c r="E39" s="82">
        <f t="shared" si="0"/>
        <v>4106.27</v>
      </c>
      <c r="F39" s="33"/>
      <c r="G39" s="33"/>
    </row>
    <row r="40" spans="1:7" ht="13.5">
      <c r="A40" s="36" t="s">
        <v>87</v>
      </c>
      <c r="B40" s="7" t="s">
        <v>93</v>
      </c>
      <c r="C40" s="6">
        <v>3770.12</v>
      </c>
      <c r="D40" s="6">
        <v>3015.76</v>
      </c>
      <c r="E40" s="82">
        <f t="shared" si="0"/>
        <v>6785.88</v>
      </c>
      <c r="F40" s="33"/>
      <c r="G40" s="33"/>
    </row>
    <row r="41" spans="1:7" ht="13.5">
      <c r="A41" s="36" t="s">
        <v>88</v>
      </c>
      <c r="B41" s="7" t="s">
        <v>95</v>
      </c>
      <c r="C41" s="6">
        <v>647.53</v>
      </c>
      <c r="D41" s="6">
        <v>518.05</v>
      </c>
      <c r="E41" s="82">
        <f t="shared" si="0"/>
        <v>1165.58</v>
      </c>
      <c r="F41" s="33"/>
      <c r="G41" s="33"/>
    </row>
    <row r="42" spans="1:7" ht="13.5">
      <c r="A42" s="36" t="s">
        <v>94</v>
      </c>
      <c r="B42" s="7" t="s">
        <v>98</v>
      </c>
      <c r="C42" s="6">
        <v>385.07</v>
      </c>
      <c r="D42" s="6">
        <v>308.04</v>
      </c>
      <c r="E42" s="82">
        <f t="shared" si="0"/>
        <v>693.11</v>
      </c>
      <c r="F42" s="33"/>
      <c r="G42" s="33"/>
    </row>
    <row r="43" spans="1:7" ht="13.5">
      <c r="A43" s="36" t="s">
        <v>96</v>
      </c>
      <c r="B43" s="7" t="s">
        <v>99</v>
      </c>
      <c r="C43" s="6">
        <v>408.29</v>
      </c>
      <c r="D43" s="6">
        <v>326.6</v>
      </c>
      <c r="E43" s="82">
        <f t="shared" si="0"/>
        <v>734.8900000000001</v>
      </c>
      <c r="F43" s="33"/>
      <c r="G43" s="33"/>
    </row>
    <row r="44" spans="1:7" ht="14.25" thickBot="1">
      <c r="A44" s="75" t="s">
        <v>100</v>
      </c>
      <c r="B44" s="7" t="s">
        <v>105</v>
      </c>
      <c r="C44" s="74">
        <v>1373.4</v>
      </c>
      <c r="D44" s="74">
        <v>1098.73</v>
      </c>
      <c r="E44" s="106">
        <f t="shared" si="0"/>
        <v>2472.13</v>
      </c>
      <c r="F44" s="33"/>
      <c r="G44" s="33"/>
    </row>
    <row r="45" spans="1:7" ht="14.25" thickBot="1">
      <c r="A45" s="76"/>
      <c r="B45" s="77" t="s">
        <v>37</v>
      </c>
      <c r="C45" s="78">
        <f>SUM(C7:C44)</f>
        <v>90510.01000000001</v>
      </c>
      <c r="D45" s="78">
        <f>SUM(D7:D44)</f>
        <v>72351.24999999999</v>
      </c>
      <c r="E45" s="107">
        <f t="shared" si="0"/>
        <v>162861.26</v>
      </c>
      <c r="F45" s="33"/>
      <c r="G45" s="33"/>
    </row>
    <row r="46" spans="1:7" ht="13.5">
      <c r="A46" s="33"/>
      <c r="B46" s="33"/>
      <c r="C46" s="1"/>
      <c r="D46" s="1"/>
      <c r="E46" s="37"/>
      <c r="F46" s="33"/>
      <c r="G46" s="33"/>
    </row>
    <row r="48" ht="12.75">
      <c r="D48" s="3"/>
    </row>
    <row r="49" ht="12.75">
      <c r="C49" s="3"/>
    </row>
    <row r="56" ht="12.75">
      <c r="C56" s="3">
        <f>E45+DIABET!C44+INS!C42+MIXT!E44+TESTE!C45+TESTE!D45+'COST VOLUM'!C44+ONCO!C44+POSTT!C44+SCLEROZ!C44+MUCOV!C44+MUCOV!D44</f>
        <v>1193902.1200000003</v>
      </c>
    </row>
  </sheetData>
  <mergeCells count="1">
    <mergeCell ref="A3:G3"/>
  </mergeCells>
  <printOptions/>
  <pageMargins left="0.75" right="0.75" top="1" bottom="1" header="0.5" footer="0.5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52"/>
  <sheetViews>
    <sheetView workbookViewId="0" topLeftCell="A21">
      <selection activeCell="C6" sqref="C6:C43"/>
    </sheetView>
  </sheetViews>
  <sheetFormatPr defaultColWidth="9.140625" defaultRowHeight="12.75"/>
  <cols>
    <col min="2" max="2" width="29.140625" style="0" customWidth="1"/>
    <col min="3" max="3" width="12.57421875" style="0" customWidth="1"/>
    <col min="4" max="4" width="10.140625" style="0" bestFit="1" customWidth="1"/>
  </cols>
  <sheetData>
    <row r="3" spans="1:7" ht="13.5">
      <c r="A3" s="116" t="s">
        <v>117</v>
      </c>
      <c r="B3" s="116"/>
      <c r="C3" s="116"/>
      <c r="D3" s="116"/>
      <c r="E3" s="116"/>
      <c r="F3" s="116"/>
      <c r="G3" s="116"/>
    </row>
    <row r="4" spans="1:7" ht="13.5">
      <c r="A4" s="33"/>
      <c r="B4" s="33"/>
      <c r="C4" s="35"/>
      <c r="D4" s="1"/>
      <c r="E4" s="1"/>
      <c r="F4" s="33"/>
      <c r="G4" s="33"/>
    </row>
    <row r="5" spans="1:7" ht="27">
      <c r="A5" s="46" t="s">
        <v>0</v>
      </c>
      <c r="B5" s="46" t="s">
        <v>1</v>
      </c>
      <c r="C5" s="48" t="s">
        <v>43</v>
      </c>
      <c r="D5" s="1"/>
      <c r="E5" s="1"/>
      <c r="F5" s="33"/>
      <c r="G5" s="33"/>
    </row>
    <row r="6" spans="1:7" ht="13.5">
      <c r="A6" s="36" t="s">
        <v>81</v>
      </c>
      <c r="B6" s="7" t="s">
        <v>6</v>
      </c>
      <c r="C6" s="8">
        <v>9899.45</v>
      </c>
      <c r="D6" s="1"/>
      <c r="E6" s="1"/>
      <c r="F6" s="33"/>
      <c r="G6" s="33"/>
    </row>
    <row r="7" spans="1:7" ht="13.5">
      <c r="A7" s="36" t="s">
        <v>54</v>
      </c>
      <c r="B7" s="7" t="s">
        <v>41</v>
      </c>
      <c r="C7" s="8">
        <v>9770.39</v>
      </c>
      <c r="D7" s="1"/>
      <c r="E7" s="1"/>
      <c r="F7" s="33"/>
      <c r="G7" s="33"/>
    </row>
    <row r="8" spans="1:7" ht="13.5">
      <c r="A8" s="36" t="s">
        <v>55</v>
      </c>
      <c r="B8" s="7" t="s">
        <v>8</v>
      </c>
      <c r="C8" s="8">
        <v>5668.28</v>
      </c>
      <c r="D8" s="1"/>
      <c r="E8" s="1"/>
      <c r="F8" s="33"/>
      <c r="G8" s="33"/>
    </row>
    <row r="9" spans="1:7" ht="13.5">
      <c r="A9" s="36" t="s">
        <v>56</v>
      </c>
      <c r="B9" s="7" t="s">
        <v>9</v>
      </c>
      <c r="C9" s="8">
        <v>3348.88</v>
      </c>
      <c r="D9" s="1"/>
      <c r="E9" s="1"/>
      <c r="F9" s="33"/>
      <c r="G9" s="33"/>
    </row>
    <row r="10" spans="1:7" ht="13.5">
      <c r="A10" s="36" t="s">
        <v>57</v>
      </c>
      <c r="B10" s="7" t="s">
        <v>10</v>
      </c>
      <c r="C10" s="8">
        <v>1765.94</v>
      </c>
      <c r="D10" s="1"/>
      <c r="E10" s="1"/>
      <c r="F10" s="33"/>
      <c r="G10" s="33"/>
    </row>
    <row r="11" spans="1:7" ht="13.5">
      <c r="A11" s="36" t="s">
        <v>58</v>
      </c>
      <c r="B11" s="7" t="s">
        <v>11</v>
      </c>
      <c r="C11" s="8">
        <v>4667.77</v>
      </c>
      <c r="D11" s="1"/>
      <c r="E11" s="1"/>
      <c r="F11" s="33"/>
      <c r="G11" s="33"/>
    </row>
    <row r="12" spans="1:7" ht="13.5">
      <c r="A12" s="36" t="s">
        <v>59</v>
      </c>
      <c r="B12" s="7" t="s">
        <v>12</v>
      </c>
      <c r="C12" s="8">
        <v>3816.68</v>
      </c>
      <c r="D12" s="1"/>
      <c r="E12" s="1"/>
      <c r="F12" s="33"/>
      <c r="G12" s="33"/>
    </row>
    <row r="13" spans="1:7" ht="13.5">
      <c r="A13" s="36" t="s">
        <v>60</v>
      </c>
      <c r="B13" s="7" t="s">
        <v>13</v>
      </c>
      <c r="C13" s="8">
        <v>13746.77</v>
      </c>
      <c r="D13" s="1"/>
      <c r="E13" s="1"/>
      <c r="F13" s="33"/>
      <c r="G13" s="33"/>
    </row>
    <row r="14" spans="1:7" ht="13.5">
      <c r="A14" s="36" t="s">
        <v>61</v>
      </c>
      <c r="B14" s="7" t="s">
        <v>14</v>
      </c>
      <c r="C14" s="8">
        <v>17474.03</v>
      </c>
      <c r="D14" s="1"/>
      <c r="E14" s="1"/>
      <c r="F14" s="33"/>
      <c r="G14" s="33"/>
    </row>
    <row r="15" spans="1:7" ht="13.5">
      <c r="A15" s="36" t="s">
        <v>62</v>
      </c>
      <c r="B15" s="7" t="s">
        <v>15</v>
      </c>
      <c r="C15" s="8">
        <v>9232.73</v>
      </c>
      <c r="D15" s="1"/>
      <c r="E15" s="1"/>
      <c r="F15" s="33"/>
      <c r="G15" s="33"/>
    </row>
    <row r="16" spans="1:7" ht="13.5">
      <c r="A16" s="36" t="s">
        <v>63</v>
      </c>
      <c r="B16" s="7" t="s">
        <v>16</v>
      </c>
      <c r="C16" s="8">
        <v>2864.16</v>
      </c>
      <c r="D16" s="1"/>
      <c r="E16" s="1"/>
      <c r="F16" s="33"/>
      <c r="G16" s="33"/>
    </row>
    <row r="17" spans="1:7" ht="13.5">
      <c r="A17" s="36" t="s">
        <v>64</v>
      </c>
      <c r="B17" s="7" t="s">
        <v>42</v>
      </c>
      <c r="C17" s="8">
        <v>24228.9</v>
      </c>
      <c r="D17" s="1"/>
      <c r="E17" s="1"/>
      <c r="F17" s="33"/>
      <c r="G17" s="33"/>
    </row>
    <row r="18" spans="1:7" ht="13.5">
      <c r="A18" s="36" t="s">
        <v>65</v>
      </c>
      <c r="B18" s="7" t="s">
        <v>18</v>
      </c>
      <c r="C18" s="8">
        <v>4328.5</v>
      </c>
      <c r="D18" s="1"/>
      <c r="E18" s="1"/>
      <c r="F18" s="33"/>
      <c r="G18" s="33"/>
    </row>
    <row r="19" spans="1:7" ht="13.5">
      <c r="A19" s="36" t="s">
        <v>66</v>
      </c>
      <c r="B19" s="7" t="s">
        <v>19</v>
      </c>
      <c r="C19" s="8">
        <v>2908.12</v>
      </c>
      <c r="D19" s="1"/>
      <c r="E19" s="1"/>
      <c r="F19" s="33"/>
      <c r="G19" s="33"/>
    </row>
    <row r="20" spans="1:7" ht="13.5">
      <c r="A20" s="36" t="s">
        <v>67</v>
      </c>
      <c r="B20" s="7" t="s">
        <v>20</v>
      </c>
      <c r="C20" s="8">
        <v>6312.5</v>
      </c>
      <c r="D20" s="1"/>
      <c r="E20" s="1"/>
      <c r="F20" s="33"/>
      <c r="G20" s="33"/>
    </row>
    <row r="21" spans="1:7" ht="13.5">
      <c r="A21" s="36" t="s">
        <v>68</v>
      </c>
      <c r="B21" s="7" t="s">
        <v>21</v>
      </c>
      <c r="C21" s="8">
        <v>2435.88</v>
      </c>
      <c r="D21" s="1"/>
      <c r="E21" s="1"/>
      <c r="F21" s="33"/>
      <c r="G21" s="33"/>
    </row>
    <row r="22" spans="1:7" ht="13.5">
      <c r="A22" s="36" t="s">
        <v>69</v>
      </c>
      <c r="B22" s="7" t="s">
        <v>22</v>
      </c>
      <c r="C22" s="8">
        <v>257.98</v>
      </c>
      <c r="D22" s="1"/>
      <c r="E22" s="1"/>
      <c r="F22" s="33"/>
      <c r="G22" s="33"/>
    </row>
    <row r="23" spans="1:7" ht="13.5">
      <c r="A23" s="36" t="s">
        <v>70</v>
      </c>
      <c r="B23" s="7" t="s">
        <v>23</v>
      </c>
      <c r="C23" s="8">
        <v>858.61</v>
      </c>
      <c r="D23" s="1"/>
      <c r="E23" s="1"/>
      <c r="F23" s="33"/>
      <c r="G23" s="33"/>
    </row>
    <row r="24" spans="1:7" ht="13.5">
      <c r="A24" s="36" t="s">
        <v>71</v>
      </c>
      <c r="B24" s="7" t="s">
        <v>24</v>
      </c>
      <c r="C24" s="8">
        <v>2031.6</v>
      </c>
      <c r="D24" s="1"/>
      <c r="E24" s="1"/>
      <c r="F24" s="33"/>
      <c r="G24" s="33"/>
    </row>
    <row r="25" spans="1:7" ht="13.5">
      <c r="A25" s="36" t="s">
        <v>72</v>
      </c>
      <c r="B25" s="7" t="s">
        <v>25</v>
      </c>
      <c r="C25" s="8">
        <v>3456.2</v>
      </c>
      <c r="D25" s="1"/>
      <c r="E25" s="1"/>
      <c r="F25" s="33"/>
      <c r="G25" s="33"/>
    </row>
    <row r="26" spans="1:7" ht="13.5">
      <c r="A26" s="36" t="s">
        <v>73</v>
      </c>
      <c r="B26" s="7" t="s">
        <v>26</v>
      </c>
      <c r="C26" s="8">
        <v>6857.93</v>
      </c>
      <c r="D26" s="1"/>
      <c r="E26" s="1"/>
      <c r="F26" s="33"/>
      <c r="G26" s="33"/>
    </row>
    <row r="27" spans="1:7" ht="13.5">
      <c r="A27" s="36" t="s">
        <v>74</v>
      </c>
      <c r="B27" s="7" t="s">
        <v>27</v>
      </c>
      <c r="C27" s="8">
        <v>497.23</v>
      </c>
      <c r="D27" s="1"/>
      <c r="E27" s="1"/>
      <c r="F27" s="33"/>
      <c r="G27" s="33"/>
    </row>
    <row r="28" spans="1:7" ht="13.5">
      <c r="A28" s="36" t="s">
        <v>75</v>
      </c>
      <c r="B28" s="7" t="s">
        <v>28</v>
      </c>
      <c r="C28" s="8">
        <v>1587.12</v>
      </c>
      <c r="D28" s="1"/>
      <c r="E28" s="1"/>
      <c r="F28" s="33"/>
      <c r="G28" s="33"/>
    </row>
    <row r="29" spans="1:7" ht="13.5">
      <c r="A29" s="36" t="s">
        <v>76</v>
      </c>
      <c r="B29" s="7" t="s">
        <v>29</v>
      </c>
      <c r="C29" s="8">
        <v>18850.69</v>
      </c>
      <c r="D29" s="1"/>
      <c r="E29" s="1"/>
      <c r="F29" s="33"/>
      <c r="G29" s="33"/>
    </row>
    <row r="30" spans="1:7" ht="13.5">
      <c r="A30" s="36" t="s">
        <v>77</v>
      </c>
      <c r="B30" s="7" t="s">
        <v>30</v>
      </c>
      <c r="C30" s="8"/>
      <c r="D30" s="1"/>
      <c r="E30" s="1"/>
      <c r="F30" s="33"/>
      <c r="G30" s="33"/>
    </row>
    <row r="31" spans="1:7" ht="13.5">
      <c r="A31" s="36" t="s">
        <v>78</v>
      </c>
      <c r="B31" s="7" t="s">
        <v>31</v>
      </c>
      <c r="C31" s="8">
        <v>5560.94</v>
      </c>
      <c r="D31" s="1"/>
      <c r="E31" s="1"/>
      <c r="F31" s="33"/>
      <c r="G31" s="33"/>
    </row>
    <row r="32" spans="1:7" ht="13.5">
      <c r="A32" s="36" t="s">
        <v>79</v>
      </c>
      <c r="B32" s="7" t="s">
        <v>32</v>
      </c>
      <c r="C32" s="8">
        <v>4541.99</v>
      </c>
      <c r="D32" s="1"/>
      <c r="E32" s="1"/>
      <c r="F32" s="33"/>
      <c r="G32" s="33"/>
    </row>
    <row r="33" spans="1:7" ht="13.5">
      <c r="A33" s="36" t="s">
        <v>80</v>
      </c>
      <c r="B33" s="7" t="s">
        <v>33</v>
      </c>
      <c r="C33" s="8">
        <v>3736.52</v>
      </c>
      <c r="D33" s="1"/>
      <c r="E33" s="1"/>
      <c r="F33" s="33"/>
      <c r="G33" s="33"/>
    </row>
    <row r="34" spans="1:7" ht="13.5">
      <c r="A34" s="36" t="s">
        <v>82</v>
      </c>
      <c r="B34" s="7" t="s">
        <v>34</v>
      </c>
      <c r="C34" s="8">
        <v>10653.06</v>
      </c>
      <c r="D34" s="1"/>
      <c r="E34" s="1"/>
      <c r="F34" s="33"/>
      <c r="G34" s="33"/>
    </row>
    <row r="35" spans="1:7" ht="13.5">
      <c r="A35" s="36" t="s">
        <v>83</v>
      </c>
      <c r="B35" s="7" t="s">
        <v>35</v>
      </c>
      <c r="C35" s="8">
        <v>6307.94</v>
      </c>
      <c r="D35" s="1"/>
      <c r="E35" s="1"/>
      <c r="F35" s="33"/>
      <c r="G35" s="33"/>
    </row>
    <row r="36" spans="1:7" ht="13.5">
      <c r="A36" s="36" t="s">
        <v>84</v>
      </c>
      <c r="B36" s="7" t="s">
        <v>36</v>
      </c>
      <c r="C36" s="8">
        <v>601.04</v>
      </c>
      <c r="D36" s="1"/>
      <c r="E36" s="1"/>
      <c r="F36" s="33"/>
      <c r="G36" s="33"/>
    </row>
    <row r="37" spans="1:7" ht="13.5">
      <c r="A37" s="36" t="s">
        <v>85</v>
      </c>
      <c r="B37" s="7" t="s">
        <v>89</v>
      </c>
      <c r="C37" s="8">
        <v>772.47</v>
      </c>
      <c r="D37" s="1"/>
      <c r="E37" s="1"/>
      <c r="F37" s="33"/>
      <c r="G37" s="33"/>
    </row>
    <row r="38" spans="1:7" ht="13.5">
      <c r="A38" s="36" t="s">
        <v>86</v>
      </c>
      <c r="B38" s="7" t="s">
        <v>92</v>
      </c>
      <c r="C38" s="8">
        <v>2571.21</v>
      </c>
      <c r="D38" s="1"/>
      <c r="E38" s="1"/>
      <c r="F38" s="33"/>
      <c r="G38" s="33"/>
    </row>
    <row r="39" spans="1:7" ht="13.5">
      <c r="A39" s="36" t="s">
        <v>87</v>
      </c>
      <c r="B39" s="7" t="s">
        <v>93</v>
      </c>
      <c r="C39" s="8">
        <v>6569.31</v>
      </c>
      <c r="D39" s="1"/>
      <c r="E39" s="1"/>
      <c r="F39" s="33"/>
      <c r="G39" s="33"/>
    </row>
    <row r="40" spans="1:7" ht="13.5">
      <c r="A40" s="36" t="s">
        <v>88</v>
      </c>
      <c r="B40" s="7" t="s">
        <v>95</v>
      </c>
      <c r="C40" s="8">
        <v>2347.4</v>
      </c>
      <c r="D40" s="1"/>
      <c r="E40" s="1"/>
      <c r="F40" s="33"/>
      <c r="G40" s="33"/>
    </row>
    <row r="41" spans="1:7" ht="13.5">
      <c r="A41" s="36" t="s">
        <v>94</v>
      </c>
      <c r="B41" s="7" t="s">
        <v>98</v>
      </c>
      <c r="C41" s="8">
        <v>325.09</v>
      </c>
      <c r="D41" s="1"/>
      <c r="E41" s="1"/>
      <c r="F41" s="33"/>
      <c r="G41" s="33"/>
    </row>
    <row r="42" spans="1:7" ht="13.5">
      <c r="A42" s="36" t="s">
        <v>96</v>
      </c>
      <c r="B42" s="7" t="s">
        <v>99</v>
      </c>
      <c r="C42" s="8">
        <v>761.07</v>
      </c>
      <c r="D42" s="1"/>
      <c r="E42" s="1"/>
      <c r="F42" s="33"/>
      <c r="G42" s="33"/>
    </row>
    <row r="43" spans="1:7" ht="13.5">
      <c r="A43" s="36" t="s">
        <v>100</v>
      </c>
      <c r="B43" s="7" t="s">
        <v>105</v>
      </c>
      <c r="C43" s="8">
        <v>807.18</v>
      </c>
      <c r="D43" s="1"/>
      <c r="E43" s="1"/>
      <c r="F43" s="33"/>
      <c r="G43" s="33"/>
    </row>
    <row r="44" spans="1:7" ht="13.5">
      <c r="A44" s="49"/>
      <c r="B44" s="7" t="s">
        <v>37</v>
      </c>
      <c r="C44" s="8">
        <f>SUM(C6:C43)</f>
        <v>202421.56</v>
      </c>
      <c r="D44" s="1"/>
      <c r="E44" s="1"/>
      <c r="F44" s="33"/>
      <c r="G44" s="33"/>
    </row>
    <row r="45" spans="1:7" ht="13.5">
      <c r="A45" s="33"/>
      <c r="B45" s="33"/>
      <c r="C45" s="35"/>
      <c r="D45" s="1"/>
      <c r="E45" s="1"/>
      <c r="F45" s="33"/>
      <c r="G45" s="33"/>
    </row>
    <row r="46" spans="1:7" ht="13.5">
      <c r="A46" s="33"/>
      <c r="B46" s="33"/>
      <c r="C46" s="35"/>
      <c r="D46" s="1"/>
      <c r="E46" s="33"/>
      <c r="F46" s="33"/>
      <c r="G46" s="33"/>
    </row>
    <row r="48" spans="2:4" ht="12.75">
      <c r="B48" s="3"/>
      <c r="D48" s="5"/>
    </row>
    <row r="49" spans="3:4" ht="12.75">
      <c r="C49" s="3"/>
      <c r="D49" s="3"/>
    </row>
    <row r="52" ht="12.75">
      <c r="C52" s="3"/>
    </row>
  </sheetData>
  <mergeCells count="1">
    <mergeCell ref="A3:G3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8">
      <selection activeCell="C4" sqref="C4:C41"/>
    </sheetView>
  </sheetViews>
  <sheetFormatPr defaultColWidth="9.140625" defaultRowHeight="12.75"/>
  <cols>
    <col min="2" max="2" width="28.8515625" style="0" customWidth="1"/>
    <col min="3" max="3" width="13.7109375" style="0" customWidth="1"/>
  </cols>
  <sheetData>
    <row r="1" spans="1:8" ht="12.75" customHeight="1">
      <c r="A1" s="117" t="s">
        <v>118</v>
      </c>
      <c r="B1" s="117"/>
      <c r="C1" s="117"/>
      <c r="D1" s="117"/>
      <c r="E1" s="117"/>
      <c r="F1" s="117"/>
      <c r="G1" s="117"/>
      <c r="H1" s="117"/>
    </row>
    <row r="2" spans="1:8" ht="13.5">
      <c r="A2" s="33"/>
      <c r="B2" s="33"/>
      <c r="C2" s="33"/>
      <c r="D2" s="38"/>
      <c r="E2" s="33"/>
      <c r="F2" s="33"/>
      <c r="G2" s="33"/>
      <c r="H2" s="33"/>
    </row>
    <row r="3" spans="1:8" ht="27">
      <c r="A3" s="46" t="s">
        <v>0</v>
      </c>
      <c r="B3" s="46" t="s">
        <v>1</v>
      </c>
      <c r="C3" s="47" t="s">
        <v>44</v>
      </c>
      <c r="D3" s="38"/>
      <c r="E3" s="33"/>
      <c r="F3" s="33"/>
      <c r="G3" s="33"/>
      <c r="H3" s="33"/>
    </row>
    <row r="4" spans="1:8" ht="13.5">
      <c r="A4" s="36" t="s">
        <v>81</v>
      </c>
      <c r="B4" s="7" t="s">
        <v>6</v>
      </c>
      <c r="C4" s="7">
        <v>8370.01</v>
      </c>
      <c r="D4" s="38"/>
      <c r="E4" s="33"/>
      <c r="F4" s="33"/>
      <c r="G4" s="33"/>
      <c r="H4" s="33"/>
    </row>
    <row r="5" spans="1:8" ht="13.5">
      <c r="A5" s="36" t="s">
        <v>54</v>
      </c>
      <c r="B5" s="7" t="s">
        <v>41</v>
      </c>
      <c r="C5" s="7">
        <v>1024.38</v>
      </c>
      <c r="D5" s="38"/>
      <c r="E5" s="33"/>
      <c r="F5" s="33"/>
      <c r="G5" s="33"/>
      <c r="H5" s="33"/>
    </row>
    <row r="6" spans="1:8" ht="13.5">
      <c r="A6" s="36" t="s">
        <v>55</v>
      </c>
      <c r="B6" s="7" t="s">
        <v>8</v>
      </c>
      <c r="C6" s="7"/>
      <c r="D6" s="38"/>
      <c r="E6" s="33"/>
      <c r="F6" s="33"/>
      <c r="G6" s="33"/>
      <c r="H6" s="33"/>
    </row>
    <row r="7" spans="1:8" ht="13.5">
      <c r="A7" s="36" t="s">
        <v>56</v>
      </c>
      <c r="B7" s="7" t="s">
        <v>9</v>
      </c>
      <c r="C7" s="7">
        <v>1317.53</v>
      </c>
      <c r="D7" s="38"/>
      <c r="E7" s="33"/>
      <c r="F7" s="33"/>
      <c r="G7" s="33"/>
      <c r="H7" s="33"/>
    </row>
    <row r="8" spans="1:8" ht="13.5">
      <c r="A8" s="36" t="s">
        <v>57</v>
      </c>
      <c r="B8" s="7" t="s">
        <v>10</v>
      </c>
      <c r="C8" s="7">
        <v>197.67</v>
      </c>
      <c r="D8" s="38"/>
      <c r="E8" s="33"/>
      <c r="F8" s="33"/>
      <c r="G8" s="33"/>
      <c r="H8" s="33"/>
    </row>
    <row r="9" spans="1:8" ht="13.5">
      <c r="A9" s="36" t="s">
        <v>58</v>
      </c>
      <c r="B9" s="7" t="s">
        <v>11</v>
      </c>
      <c r="C9" s="7"/>
      <c r="D9" s="38"/>
      <c r="E9" s="33"/>
      <c r="F9" s="33"/>
      <c r="G9" s="33"/>
      <c r="H9" s="33"/>
    </row>
    <row r="10" spans="1:8" ht="13.5">
      <c r="A10" s="36" t="s">
        <v>59</v>
      </c>
      <c r="B10" s="7" t="s">
        <v>12</v>
      </c>
      <c r="C10" s="7">
        <v>4684.85</v>
      </c>
      <c r="D10" s="38"/>
      <c r="E10" s="33"/>
      <c r="F10" s="33"/>
      <c r="G10" s="33"/>
      <c r="H10" s="33"/>
    </row>
    <row r="11" spans="1:8" ht="13.5">
      <c r="A11" s="36" t="s">
        <v>60</v>
      </c>
      <c r="B11" s="7" t="s">
        <v>13</v>
      </c>
      <c r="C11" s="7">
        <v>6285.77</v>
      </c>
      <c r="D11" s="38"/>
      <c r="E11" s="33"/>
      <c r="F11" s="33"/>
      <c r="G11" s="33"/>
      <c r="H11" s="33"/>
    </row>
    <row r="12" spans="1:8" ht="13.5">
      <c r="A12" s="36" t="s">
        <v>61</v>
      </c>
      <c r="B12" s="7" t="s">
        <v>14</v>
      </c>
      <c r="C12" s="7">
        <v>1234.66</v>
      </c>
      <c r="D12" s="38"/>
      <c r="E12" s="33"/>
      <c r="F12" s="33"/>
      <c r="G12" s="33"/>
      <c r="H12" s="33"/>
    </row>
    <row r="13" spans="1:8" ht="13.5">
      <c r="A13" s="36" t="s">
        <v>62</v>
      </c>
      <c r="B13" s="7" t="s">
        <v>15</v>
      </c>
      <c r="C13" s="7">
        <v>13606.22</v>
      </c>
      <c r="D13" s="38"/>
      <c r="E13" s="33"/>
      <c r="F13" s="33"/>
      <c r="G13" s="33"/>
      <c r="H13" s="33"/>
    </row>
    <row r="14" spans="1:8" ht="13.5">
      <c r="A14" s="36" t="s">
        <v>63</v>
      </c>
      <c r="B14" s="7" t="s">
        <v>16</v>
      </c>
      <c r="C14" s="7">
        <v>2113.52</v>
      </c>
      <c r="D14" s="38"/>
      <c r="E14" s="33"/>
      <c r="F14" s="33"/>
      <c r="G14" s="33"/>
      <c r="H14" s="33"/>
    </row>
    <row r="15" spans="1:8" ht="13.5">
      <c r="A15" s="36" t="s">
        <v>64</v>
      </c>
      <c r="B15" s="7" t="s">
        <v>42</v>
      </c>
      <c r="C15" s="7">
        <v>7502.97</v>
      </c>
      <c r="D15" s="38"/>
      <c r="E15" s="33"/>
      <c r="F15" s="33"/>
      <c r="G15" s="33"/>
      <c r="H15" s="33"/>
    </row>
    <row r="16" spans="1:8" ht="13.5">
      <c r="A16" s="36" t="s">
        <v>65</v>
      </c>
      <c r="B16" s="7" t="s">
        <v>18</v>
      </c>
      <c r="C16" s="7">
        <v>1706.94</v>
      </c>
      <c r="D16" s="38"/>
      <c r="E16" s="33"/>
      <c r="F16" s="33"/>
      <c r="G16" s="33"/>
      <c r="H16" s="33"/>
    </row>
    <row r="17" spans="1:8" ht="13.5">
      <c r="A17" s="36" t="s">
        <v>66</v>
      </c>
      <c r="B17" s="7" t="s">
        <v>19</v>
      </c>
      <c r="C17" s="7">
        <v>1308.2</v>
      </c>
      <c r="D17" s="38"/>
      <c r="E17" s="33"/>
      <c r="F17" s="33"/>
      <c r="G17" s="33"/>
      <c r="H17" s="33"/>
    </row>
    <row r="18" spans="1:8" ht="13.5">
      <c r="A18" s="36" t="s">
        <v>67</v>
      </c>
      <c r="B18" s="7" t="s">
        <v>20</v>
      </c>
      <c r="C18" s="7">
        <v>8093.68</v>
      </c>
      <c r="D18" s="38"/>
      <c r="E18" s="33"/>
      <c r="F18" s="33"/>
      <c r="G18" s="33"/>
      <c r="H18" s="33"/>
    </row>
    <row r="19" spans="1:8" ht="13.5">
      <c r="A19" s="36" t="s">
        <v>68</v>
      </c>
      <c r="B19" s="7" t="s">
        <v>21</v>
      </c>
      <c r="C19" s="7"/>
      <c r="D19" s="38"/>
      <c r="E19" s="33"/>
      <c r="F19" s="33"/>
      <c r="G19" s="33"/>
      <c r="H19" s="33"/>
    </row>
    <row r="20" spans="1:8" ht="13.5">
      <c r="A20" s="36" t="s">
        <v>69</v>
      </c>
      <c r="B20" s="7" t="s">
        <v>22</v>
      </c>
      <c r="C20" s="7"/>
      <c r="D20" s="38"/>
      <c r="E20" s="33"/>
      <c r="F20" s="33"/>
      <c r="G20" s="33"/>
      <c r="H20" s="33"/>
    </row>
    <row r="21" spans="1:8" ht="13.5">
      <c r="A21" s="36" t="s">
        <v>70</v>
      </c>
      <c r="B21" s="7" t="s">
        <v>23</v>
      </c>
      <c r="C21" s="7"/>
      <c r="D21" s="38"/>
      <c r="E21" s="33"/>
      <c r="F21" s="33"/>
      <c r="G21" s="33"/>
      <c r="H21" s="33"/>
    </row>
    <row r="22" spans="1:8" ht="13.5">
      <c r="A22" s="36" t="s">
        <v>71</v>
      </c>
      <c r="B22" s="7" t="s">
        <v>24</v>
      </c>
      <c r="C22" s="7"/>
      <c r="D22" s="38"/>
      <c r="E22" s="33"/>
      <c r="F22" s="33"/>
      <c r="G22" s="33"/>
      <c r="H22" s="33"/>
    </row>
    <row r="23" spans="1:8" ht="13.5">
      <c r="A23" s="36" t="s">
        <v>72</v>
      </c>
      <c r="B23" s="7" t="s">
        <v>25</v>
      </c>
      <c r="C23" s="7">
        <v>4043.16</v>
      </c>
      <c r="D23" s="38"/>
      <c r="E23" s="33"/>
      <c r="F23" s="33"/>
      <c r="G23" s="33"/>
      <c r="H23" s="33"/>
    </row>
    <row r="24" spans="1:8" ht="13.5">
      <c r="A24" s="36" t="s">
        <v>73</v>
      </c>
      <c r="B24" s="7" t="s">
        <v>26</v>
      </c>
      <c r="C24" s="7">
        <v>1317.48</v>
      </c>
      <c r="D24" s="38"/>
      <c r="E24" s="33"/>
      <c r="F24" s="33"/>
      <c r="G24" s="33"/>
      <c r="H24" s="33"/>
    </row>
    <row r="25" spans="1:8" ht="13.5">
      <c r="A25" s="36" t="s">
        <v>74</v>
      </c>
      <c r="B25" s="7" t="s">
        <v>27</v>
      </c>
      <c r="C25" s="7"/>
      <c r="D25" s="38"/>
      <c r="E25" s="33"/>
      <c r="F25" s="33"/>
      <c r="G25" s="33"/>
      <c r="H25" s="33"/>
    </row>
    <row r="26" spans="1:8" ht="13.5">
      <c r="A26" s="36" t="s">
        <v>75</v>
      </c>
      <c r="B26" s="7" t="s">
        <v>28</v>
      </c>
      <c r="C26" s="7">
        <v>747.78</v>
      </c>
      <c r="D26" s="38"/>
      <c r="E26" s="33"/>
      <c r="F26" s="33"/>
      <c r="G26" s="33"/>
      <c r="H26" s="33"/>
    </row>
    <row r="27" spans="1:8" ht="13.5">
      <c r="A27" s="36" t="s">
        <v>76</v>
      </c>
      <c r="B27" s="7" t="s">
        <v>29</v>
      </c>
      <c r="C27" s="7">
        <v>2661.64</v>
      </c>
      <c r="D27" s="38"/>
      <c r="E27" s="33"/>
      <c r="F27" s="33"/>
      <c r="G27" s="33"/>
      <c r="H27" s="33"/>
    </row>
    <row r="28" spans="1:8" ht="13.5">
      <c r="A28" s="36" t="s">
        <v>77</v>
      </c>
      <c r="B28" s="7" t="s">
        <v>30</v>
      </c>
      <c r="C28" s="7"/>
      <c r="D28" s="38"/>
      <c r="E28" s="33"/>
      <c r="F28" s="33"/>
      <c r="G28" s="33"/>
      <c r="H28" s="33"/>
    </row>
    <row r="29" spans="1:8" ht="13.5">
      <c r="A29" s="36" t="s">
        <v>78</v>
      </c>
      <c r="B29" s="7" t="s">
        <v>31</v>
      </c>
      <c r="C29" s="7">
        <v>9917.83</v>
      </c>
      <c r="D29" s="38"/>
      <c r="E29" s="33"/>
      <c r="F29" s="33"/>
      <c r="G29" s="33"/>
      <c r="H29" s="33"/>
    </row>
    <row r="30" spans="1:8" ht="13.5">
      <c r="A30" s="36" t="s">
        <v>79</v>
      </c>
      <c r="B30" s="7" t="s">
        <v>32</v>
      </c>
      <c r="C30" s="7"/>
      <c r="D30" s="38"/>
      <c r="E30" s="33"/>
      <c r="F30" s="33"/>
      <c r="G30" s="33"/>
      <c r="H30" s="33"/>
    </row>
    <row r="31" spans="1:8" ht="13.5">
      <c r="A31" s="36" t="s">
        <v>80</v>
      </c>
      <c r="B31" s="7" t="s">
        <v>33</v>
      </c>
      <c r="C31" s="7"/>
      <c r="D31" s="38"/>
      <c r="E31" s="33"/>
      <c r="F31" s="33"/>
      <c r="G31" s="33"/>
      <c r="H31" s="33"/>
    </row>
    <row r="32" spans="1:8" ht="13.5">
      <c r="A32" s="36" t="s">
        <v>82</v>
      </c>
      <c r="B32" s="7" t="s">
        <v>34</v>
      </c>
      <c r="C32" s="7">
        <v>2811.11</v>
      </c>
      <c r="D32" s="38"/>
      <c r="E32" s="33"/>
      <c r="F32" s="33"/>
      <c r="G32" s="33"/>
      <c r="H32" s="33"/>
    </row>
    <row r="33" spans="1:8" ht="13.5">
      <c r="A33" s="36" t="s">
        <v>83</v>
      </c>
      <c r="B33" s="7" t="s">
        <v>35</v>
      </c>
      <c r="C33" s="7"/>
      <c r="D33" s="38"/>
      <c r="E33" s="33"/>
      <c r="F33" s="33"/>
      <c r="G33" s="33"/>
      <c r="H33" s="33"/>
    </row>
    <row r="34" spans="1:8" ht="13.5">
      <c r="A34" s="36" t="s">
        <v>84</v>
      </c>
      <c r="B34" s="7" t="s">
        <v>36</v>
      </c>
      <c r="C34" s="7">
        <v>1235.48</v>
      </c>
      <c r="D34" s="38"/>
      <c r="E34" s="33"/>
      <c r="F34" s="33"/>
      <c r="G34" s="33"/>
      <c r="H34" s="33"/>
    </row>
    <row r="35" spans="1:8" ht="13.5">
      <c r="A35" s="36" t="s">
        <v>85</v>
      </c>
      <c r="B35" s="7" t="s">
        <v>89</v>
      </c>
      <c r="C35" s="7"/>
      <c r="D35" s="38"/>
      <c r="E35" s="33"/>
      <c r="F35" s="33"/>
      <c r="G35" s="33"/>
      <c r="H35" s="33"/>
    </row>
    <row r="36" spans="1:8" ht="13.5">
      <c r="A36" s="36" t="s">
        <v>86</v>
      </c>
      <c r="B36" s="7" t="s">
        <v>92</v>
      </c>
      <c r="C36" s="7">
        <v>2724.78</v>
      </c>
      <c r="D36" s="38"/>
      <c r="E36" s="33"/>
      <c r="F36" s="33"/>
      <c r="G36" s="33"/>
      <c r="H36" s="33"/>
    </row>
    <row r="37" spans="1:8" ht="13.5">
      <c r="A37" s="36" t="s">
        <v>87</v>
      </c>
      <c r="B37" s="7" t="s">
        <v>93</v>
      </c>
      <c r="C37" s="7">
        <v>1087.07</v>
      </c>
      <c r="D37" s="38"/>
      <c r="E37" s="33"/>
      <c r="F37" s="33"/>
      <c r="G37" s="33"/>
      <c r="H37" s="33"/>
    </row>
    <row r="38" spans="1:8" ht="13.5">
      <c r="A38" s="36" t="s">
        <v>88</v>
      </c>
      <c r="B38" s="7" t="s">
        <v>95</v>
      </c>
      <c r="C38" s="7"/>
      <c r="D38" s="38"/>
      <c r="E38" s="33"/>
      <c r="F38" s="33"/>
      <c r="G38" s="33"/>
      <c r="H38" s="33"/>
    </row>
    <row r="39" spans="1:8" ht="13.5">
      <c r="A39" s="36" t="s">
        <v>94</v>
      </c>
      <c r="B39" s="7" t="s">
        <v>98</v>
      </c>
      <c r="C39" s="7"/>
      <c r="D39" s="38"/>
      <c r="E39" s="33"/>
      <c r="F39" s="33"/>
      <c r="G39" s="33"/>
      <c r="H39" s="33"/>
    </row>
    <row r="40" spans="1:8" ht="13.5">
      <c r="A40" s="36" t="s">
        <v>96</v>
      </c>
      <c r="B40" s="7" t="s">
        <v>99</v>
      </c>
      <c r="C40" s="7"/>
      <c r="D40" s="38"/>
      <c r="E40" s="33"/>
      <c r="F40" s="33"/>
      <c r="G40" s="33"/>
      <c r="H40" s="33"/>
    </row>
    <row r="41" spans="1:8" ht="13.5">
      <c r="A41" s="36" t="s">
        <v>100</v>
      </c>
      <c r="B41" s="7" t="s">
        <v>105</v>
      </c>
      <c r="C41" s="7"/>
      <c r="D41" s="38"/>
      <c r="E41" s="33"/>
      <c r="F41" s="33"/>
      <c r="G41" s="33"/>
      <c r="H41" s="33"/>
    </row>
    <row r="42" spans="1:8" ht="13.5">
      <c r="A42" s="49"/>
      <c r="B42" s="7" t="s">
        <v>37</v>
      </c>
      <c r="C42" s="7">
        <f>SUM(C4:C41)</f>
        <v>83992.73000000001</v>
      </c>
      <c r="D42" s="38"/>
      <c r="E42" s="33"/>
      <c r="F42" s="33"/>
      <c r="G42" s="33"/>
      <c r="H42" s="33"/>
    </row>
    <row r="43" spans="1:8" ht="13.5">
      <c r="A43" s="33"/>
      <c r="B43" s="33"/>
      <c r="C43" s="33"/>
      <c r="D43" s="38"/>
      <c r="E43" s="33"/>
      <c r="F43" s="33"/>
      <c r="G43" s="33"/>
      <c r="H43" s="33"/>
    </row>
    <row r="44" spans="1:8" ht="13.5">
      <c r="A44" s="33"/>
      <c r="B44" s="33"/>
      <c r="C44" s="33"/>
      <c r="D44" s="33"/>
      <c r="E44" s="33"/>
      <c r="F44" s="33"/>
      <c r="G44" s="33"/>
      <c r="H44" s="33"/>
    </row>
    <row r="45" spans="1:8" ht="13.5">
      <c r="A45" s="33"/>
      <c r="B45" s="33"/>
      <c r="C45" s="33"/>
      <c r="D45" s="33"/>
      <c r="E45" s="33"/>
      <c r="F45" s="33"/>
      <c r="G45" s="33"/>
      <c r="H45" s="33"/>
    </row>
    <row r="46" ht="12.75">
      <c r="C46" s="3"/>
    </row>
  </sheetData>
  <mergeCells count="1">
    <mergeCell ref="A1:H1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46"/>
  <sheetViews>
    <sheetView workbookViewId="0" topLeftCell="A10">
      <selection activeCell="C6" sqref="C6:D43"/>
    </sheetView>
  </sheetViews>
  <sheetFormatPr defaultColWidth="9.140625" defaultRowHeight="12.75"/>
  <cols>
    <col min="2" max="2" width="27.8515625" style="0" customWidth="1"/>
    <col min="3" max="3" width="11.00390625" style="0" customWidth="1"/>
    <col min="4" max="4" width="12.57421875" style="0" bestFit="1" customWidth="1"/>
    <col min="5" max="5" width="16.140625" style="0" bestFit="1" customWidth="1"/>
  </cols>
  <sheetData>
    <row r="3" spans="1:7" ht="12.75" customHeight="1">
      <c r="A3" s="117" t="s">
        <v>119</v>
      </c>
      <c r="B3" s="117"/>
      <c r="C3" s="117"/>
      <c r="D3" s="117"/>
      <c r="E3" s="117"/>
      <c r="F3" s="117"/>
      <c r="G3" s="117"/>
    </row>
    <row r="4" spans="1:7" ht="13.5">
      <c r="A4" s="118"/>
      <c r="B4" s="118"/>
      <c r="C4" s="40" t="s">
        <v>45</v>
      </c>
      <c r="D4" s="1"/>
      <c r="E4" s="33"/>
      <c r="F4" s="33"/>
      <c r="G4" s="33"/>
    </row>
    <row r="5" spans="1:7" ht="13.5">
      <c r="A5" s="46" t="s">
        <v>0</v>
      </c>
      <c r="B5" s="46" t="s">
        <v>1</v>
      </c>
      <c r="C5" s="47" t="s">
        <v>46</v>
      </c>
      <c r="D5" s="47" t="s">
        <v>47</v>
      </c>
      <c r="E5" s="48" t="s">
        <v>50</v>
      </c>
      <c r="F5" s="33"/>
      <c r="G5" s="33"/>
    </row>
    <row r="6" spans="1:7" ht="13.5">
      <c r="A6" s="36" t="s">
        <v>81</v>
      </c>
      <c r="B6" s="7" t="s">
        <v>6</v>
      </c>
      <c r="C6" s="6">
        <v>12217.66</v>
      </c>
      <c r="D6" s="6">
        <v>32895.26</v>
      </c>
      <c r="E6" s="8">
        <f>C6+D6</f>
        <v>45112.92</v>
      </c>
      <c r="F6" s="33"/>
      <c r="G6" s="33"/>
    </row>
    <row r="7" spans="1:7" ht="13.5">
      <c r="A7" s="36" t="s">
        <v>54</v>
      </c>
      <c r="B7" s="7" t="s">
        <v>41</v>
      </c>
      <c r="C7" s="6">
        <v>5498.56</v>
      </c>
      <c r="D7" s="6">
        <v>13268.61</v>
      </c>
      <c r="E7" s="8">
        <f aca="true" t="shared" si="0" ref="E7:E44">C7+D7</f>
        <v>18767.170000000002</v>
      </c>
      <c r="F7" s="33"/>
      <c r="G7" s="33"/>
    </row>
    <row r="8" spans="1:7" ht="13.5">
      <c r="A8" s="36" t="s">
        <v>55</v>
      </c>
      <c r="B8" s="7" t="s">
        <v>8</v>
      </c>
      <c r="C8" s="6">
        <v>410.35</v>
      </c>
      <c r="D8" s="6">
        <v>869.03</v>
      </c>
      <c r="E8" s="8">
        <f t="shared" si="0"/>
        <v>1279.38</v>
      </c>
      <c r="F8" s="33"/>
      <c r="G8" s="33"/>
    </row>
    <row r="9" spans="1:7" ht="13.5">
      <c r="A9" s="36" t="s">
        <v>56</v>
      </c>
      <c r="B9" s="7" t="s">
        <v>9</v>
      </c>
      <c r="C9" s="6">
        <v>3235.05</v>
      </c>
      <c r="D9" s="6">
        <v>3995.34</v>
      </c>
      <c r="E9" s="8">
        <f t="shared" si="0"/>
        <v>7230.39</v>
      </c>
      <c r="F9" s="33"/>
      <c r="G9" s="33"/>
    </row>
    <row r="10" spans="1:7" ht="13.5">
      <c r="A10" s="36" t="s">
        <v>57</v>
      </c>
      <c r="B10" s="7" t="s">
        <v>10</v>
      </c>
      <c r="C10" s="6">
        <v>861.07</v>
      </c>
      <c r="D10" s="6">
        <v>2159.23</v>
      </c>
      <c r="E10" s="8">
        <f t="shared" si="0"/>
        <v>3020.3</v>
      </c>
      <c r="F10" s="33"/>
      <c r="G10" s="33"/>
    </row>
    <row r="11" spans="1:7" ht="13.5">
      <c r="A11" s="36" t="s">
        <v>58</v>
      </c>
      <c r="B11" s="7" t="s">
        <v>11</v>
      </c>
      <c r="C11" s="6">
        <v>230.97</v>
      </c>
      <c r="D11" s="6">
        <v>481.92</v>
      </c>
      <c r="E11" s="8">
        <f t="shared" si="0"/>
        <v>712.89</v>
      </c>
      <c r="F11" s="33"/>
      <c r="G11" s="33"/>
    </row>
    <row r="12" spans="1:7" ht="13.5">
      <c r="A12" s="36" t="s">
        <v>59</v>
      </c>
      <c r="B12" s="7" t="s">
        <v>12</v>
      </c>
      <c r="C12" s="6">
        <v>2051.87</v>
      </c>
      <c r="D12" s="6">
        <v>7049.23</v>
      </c>
      <c r="E12" s="8">
        <f t="shared" si="0"/>
        <v>9101.099999999999</v>
      </c>
      <c r="F12" s="33"/>
      <c r="G12" s="33"/>
    </row>
    <row r="13" spans="1:7" ht="13.5">
      <c r="A13" s="36" t="s">
        <v>60</v>
      </c>
      <c r="B13" s="7" t="s">
        <v>13</v>
      </c>
      <c r="C13" s="6">
        <v>3891.51</v>
      </c>
      <c r="D13" s="6">
        <v>13804.26</v>
      </c>
      <c r="E13" s="8">
        <f t="shared" si="0"/>
        <v>17695.77</v>
      </c>
      <c r="F13" s="33"/>
      <c r="G13" s="33"/>
    </row>
    <row r="14" spans="1:7" ht="13.5">
      <c r="A14" s="36" t="s">
        <v>61</v>
      </c>
      <c r="B14" s="7" t="s">
        <v>14</v>
      </c>
      <c r="C14" s="6">
        <v>4229.99</v>
      </c>
      <c r="D14" s="6">
        <v>12039.18</v>
      </c>
      <c r="E14" s="8">
        <f t="shared" si="0"/>
        <v>16269.17</v>
      </c>
      <c r="F14" s="33"/>
      <c r="G14" s="33"/>
    </row>
    <row r="15" spans="1:7" ht="13.5">
      <c r="A15" s="36" t="s">
        <v>62</v>
      </c>
      <c r="B15" s="7" t="s">
        <v>15</v>
      </c>
      <c r="C15" s="6">
        <v>15129.5</v>
      </c>
      <c r="D15" s="6">
        <v>62706.19</v>
      </c>
      <c r="E15" s="8">
        <f t="shared" si="0"/>
        <v>77835.69</v>
      </c>
      <c r="F15" s="33"/>
      <c r="G15" s="33"/>
    </row>
    <row r="16" spans="1:7" ht="13.5">
      <c r="A16" s="36" t="s">
        <v>63</v>
      </c>
      <c r="B16" s="7" t="s">
        <v>16</v>
      </c>
      <c r="C16" s="6">
        <v>8700.6</v>
      </c>
      <c r="D16" s="6">
        <v>21632.83</v>
      </c>
      <c r="E16" s="8">
        <f t="shared" si="0"/>
        <v>30333.43</v>
      </c>
      <c r="F16" s="33"/>
      <c r="G16" s="33"/>
    </row>
    <row r="17" spans="1:7" ht="13.5">
      <c r="A17" s="36" t="s">
        <v>64</v>
      </c>
      <c r="B17" s="7" t="s">
        <v>42</v>
      </c>
      <c r="C17" s="6">
        <v>7555.01</v>
      </c>
      <c r="D17" s="6">
        <v>18600.85</v>
      </c>
      <c r="E17" s="8">
        <f t="shared" si="0"/>
        <v>26155.86</v>
      </c>
      <c r="F17" s="33"/>
      <c r="G17" s="33"/>
    </row>
    <row r="18" spans="1:7" ht="13.5">
      <c r="A18" s="36" t="s">
        <v>65</v>
      </c>
      <c r="B18" s="7" t="s">
        <v>18</v>
      </c>
      <c r="C18" s="6">
        <v>5899.13</v>
      </c>
      <c r="D18" s="6">
        <v>16270.11</v>
      </c>
      <c r="E18" s="8">
        <f t="shared" si="0"/>
        <v>22169.24</v>
      </c>
      <c r="F18" s="33"/>
      <c r="G18" s="33"/>
    </row>
    <row r="19" spans="1:7" ht="13.5">
      <c r="A19" s="36" t="s">
        <v>66</v>
      </c>
      <c r="B19" s="7" t="s">
        <v>19</v>
      </c>
      <c r="C19" s="6">
        <v>2661.81</v>
      </c>
      <c r="D19" s="6">
        <v>6909.33</v>
      </c>
      <c r="E19" s="8">
        <f t="shared" si="0"/>
        <v>9571.14</v>
      </c>
      <c r="F19" s="33"/>
      <c r="G19" s="33"/>
    </row>
    <row r="20" spans="1:7" ht="13.5">
      <c r="A20" s="36" t="s">
        <v>67</v>
      </c>
      <c r="B20" s="7" t="s">
        <v>20</v>
      </c>
      <c r="C20" s="6">
        <v>4384.25</v>
      </c>
      <c r="D20" s="6">
        <v>12294.02</v>
      </c>
      <c r="E20" s="8">
        <f t="shared" si="0"/>
        <v>16678.27</v>
      </c>
      <c r="F20" s="33"/>
      <c r="G20" s="33"/>
    </row>
    <row r="21" spans="1:7" ht="13.5">
      <c r="A21" s="36" t="s">
        <v>68</v>
      </c>
      <c r="B21" s="7" t="s">
        <v>21</v>
      </c>
      <c r="C21" s="6"/>
      <c r="D21" s="6"/>
      <c r="E21" s="8">
        <f t="shared" si="0"/>
        <v>0</v>
      </c>
      <c r="F21" s="33"/>
      <c r="G21" s="33"/>
    </row>
    <row r="22" spans="1:7" ht="13.5">
      <c r="A22" s="36" t="s">
        <v>69</v>
      </c>
      <c r="B22" s="7" t="s">
        <v>22</v>
      </c>
      <c r="C22" s="6"/>
      <c r="D22" s="6"/>
      <c r="E22" s="8">
        <f t="shared" si="0"/>
        <v>0</v>
      </c>
      <c r="F22" s="33"/>
      <c r="G22" s="33"/>
    </row>
    <row r="23" spans="1:7" ht="13.5">
      <c r="A23" s="36" t="s">
        <v>70</v>
      </c>
      <c r="B23" s="7" t="s">
        <v>23</v>
      </c>
      <c r="C23" s="6"/>
      <c r="D23" s="6"/>
      <c r="E23" s="8">
        <f t="shared" si="0"/>
        <v>0</v>
      </c>
      <c r="F23" s="33"/>
      <c r="G23" s="33"/>
    </row>
    <row r="24" spans="1:7" ht="13.5">
      <c r="A24" s="36" t="s">
        <v>71</v>
      </c>
      <c r="B24" s="7" t="s">
        <v>24</v>
      </c>
      <c r="C24" s="6"/>
      <c r="D24" s="6"/>
      <c r="E24" s="8">
        <f t="shared" si="0"/>
        <v>0</v>
      </c>
      <c r="F24" s="33"/>
      <c r="G24" s="33"/>
    </row>
    <row r="25" spans="1:7" ht="13.5">
      <c r="A25" s="36" t="s">
        <v>72</v>
      </c>
      <c r="B25" s="7" t="s">
        <v>25</v>
      </c>
      <c r="C25" s="6">
        <v>3691.21</v>
      </c>
      <c r="D25" s="6">
        <v>14653.93</v>
      </c>
      <c r="E25" s="8">
        <f t="shared" si="0"/>
        <v>18345.14</v>
      </c>
      <c r="F25" s="33"/>
      <c r="G25" s="33"/>
    </row>
    <row r="26" spans="1:7" ht="13.5">
      <c r="A26" s="36" t="s">
        <v>73</v>
      </c>
      <c r="B26" s="7" t="s">
        <v>26</v>
      </c>
      <c r="C26" s="6">
        <v>4388.87</v>
      </c>
      <c r="D26" s="6">
        <v>9199.02</v>
      </c>
      <c r="E26" s="8">
        <f t="shared" si="0"/>
        <v>13587.89</v>
      </c>
      <c r="F26" s="33"/>
      <c r="G26" s="33"/>
    </row>
    <row r="27" spans="1:7" ht="13.5">
      <c r="A27" s="36" t="s">
        <v>74</v>
      </c>
      <c r="B27" s="7" t="s">
        <v>27</v>
      </c>
      <c r="C27" s="6"/>
      <c r="D27" s="6"/>
      <c r="E27" s="8">
        <f t="shared" si="0"/>
        <v>0</v>
      </c>
      <c r="F27" s="33"/>
      <c r="G27" s="33"/>
    </row>
    <row r="28" spans="1:7" ht="13.5">
      <c r="A28" s="36" t="s">
        <v>75</v>
      </c>
      <c r="B28" s="7" t="s">
        <v>28</v>
      </c>
      <c r="C28" s="6">
        <v>303.28</v>
      </c>
      <c r="D28" s="6">
        <v>370.5</v>
      </c>
      <c r="E28" s="8">
        <f t="shared" si="0"/>
        <v>673.78</v>
      </c>
      <c r="F28" s="33"/>
      <c r="G28" s="33"/>
    </row>
    <row r="29" spans="1:7" ht="13.5">
      <c r="A29" s="36" t="s">
        <v>76</v>
      </c>
      <c r="B29" s="7" t="s">
        <v>29</v>
      </c>
      <c r="C29" s="6">
        <v>3727.78</v>
      </c>
      <c r="D29" s="6">
        <v>11292.53</v>
      </c>
      <c r="E29" s="8">
        <f t="shared" si="0"/>
        <v>15020.310000000001</v>
      </c>
      <c r="F29" s="33"/>
      <c r="G29" s="33"/>
    </row>
    <row r="30" spans="1:7" ht="13.5">
      <c r="A30" s="36" t="s">
        <v>77</v>
      </c>
      <c r="B30" s="7" t="s">
        <v>30</v>
      </c>
      <c r="C30" s="6"/>
      <c r="D30" s="6"/>
      <c r="E30" s="8">
        <f t="shared" si="0"/>
        <v>0</v>
      </c>
      <c r="F30" s="33"/>
      <c r="G30" s="33"/>
    </row>
    <row r="31" spans="1:7" ht="13.5">
      <c r="A31" s="36" t="s">
        <v>78</v>
      </c>
      <c r="B31" s="7" t="s">
        <v>31</v>
      </c>
      <c r="C31" s="6">
        <v>4794.94</v>
      </c>
      <c r="D31" s="6">
        <v>12304.3</v>
      </c>
      <c r="E31" s="8">
        <f t="shared" si="0"/>
        <v>17099.239999999998</v>
      </c>
      <c r="F31" s="33"/>
      <c r="G31" s="33"/>
    </row>
    <row r="32" spans="1:7" ht="13.5">
      <c r="A32" s="36" t="s">
        <v>79</v>
      </c>
      <c r="B32" s="7" t="s">
        <v>32</v>
      </c>
      <c r="C32" s="6">
        <v>755.99</v>
      </c>
      <c r="D32" s="6">
        <v>3286.43</v>
      </c>
      <c r="E32" s="8">
        <f t="shared" si="0"/>
        <v>4042.42</v>
      </c>
      <c r="F32" s="33"/>
      <c r="G32" s="33"/>
    </row>
    <row r="33" spans="1:7" ht="13.5">
      <c r="A33" s="36" t="s">
        <v>80</v>
      </c>
      <c r="B33" s="7" t="s">
        <v>33</v>
      </c>
      <c r="C33" s="6"/>
      <c r="D33" s="6"/>
      <c r="E33" s="8">
        <f t="shared" si="0"/>
        <v>0</v>
      </c>
      <c r="F33" s="33"/>
      <c r="G33" s="33"/>
    </row>
    <row r="34" spans="1:7" ht="13.5">
      <c r="A34" s="36" t="s">
        <v>82</v>
      </c>
      <c r="B34" s="7" t="s">
        <v>34</v>
      </c>
      <c r="C34" s="6">
        <v>2846.14</v>
      </c>
      <c r="D34" s="6">
        <v>13843.98</v>
      </c>
      <c r="E34" s="8">
        <f t="shared" si="0"/>
        <v>16690.12</v>
      </c>
      <c r="F34" s="33"/>
      <c r="G34" s="33"/>
    </row>
    <row r="35" spans="1:7" ht="13.5">
      <c r="A35" s="36" t="s">
        <v>83</v>
      </c>
      <c r="B35" s="7" t="s">
        <v>35</v>
      </c>
      <c r="C35" s="6"/>
      <c r="D35" s="6"/>
      <c r="E35" s="8">
        <f t="shared" si="0"/>
        <v>0</v>
      </c>
      <c r="F35" s="33"/>
      <c r="G35" s="33"/>
    </row>
    <row r="36" spans="1:7" ht="13.5">
      <c r="A36" s="36" t="s">
        <v>84</v>
      </c>
      <c r="B36" s="7" t="s">
        <v>36</v>
      </c>
      <c r="C36" s="6"/>
      <c r="D36" s="6"/>
      <c r="E36" s="8">
        <f t="shared" si="0"/>
        <v>0</v>
      </c>
      <c r="F36" s="33"/>
      <c r="G36" s="33"/>
    </row>
    <row r="37" spans="1:7" ht="13.5">
      <c r="A37" s="36" t="s">
        <v>85</v>
      </c>
      <c r="B37" s="7" t="s">
        <v>89</v>
      </c>
      <c r="C37" s="6">
        <v>329.86</v>
      </c>
      <c r="D37" s="6">
        <v>733.22</v>
      </c>
      <c r="E37" s="8">
        <f t="shared" si="0"/>
        <v>1063.08</v>
      </c>
      <c r="F37" s="33"/>
      <c r="G37" s="33"/>
    </row>
    <row r="38" spans="1:7" ht="13.5">
      <c r="A38" s="36" t="s">
        <v>86</v>
      </c>
      <c r="B38" s="7" t="s">
        <v>92</v>
      </c>
      <c r="C38" s="6">
        <v>4646.64</v>
      </c>
      <c r="D38" s="6">
        <v>8796.77</v>
      </c>
      <c r="E38" s="8">
        <f t="shared" si="0"/>
        <v>13443.41</v>
      </c>
      <c r="F38" s="33"/>
      <c r="G38" s="33"/>
    </row>
    <row r="39" spans="1:7" ht="13.5">
      <c r="A39" s="36" t="s">
        <v>87</v>
      </c>
      <c r="B39" s="7" t="s">
        <v>93</v>
      </c>
      <c r="C39" s="6">
        <v>12814.8</v>
      </c>
      <c r="D39" s="6">
        <v>28702.71</v>
      </c>
      <c r="E39" s="8">
        <f t="shared" si="0"/>
        <v>41517.509999999995</v>
      </c>
      <c r="F39" s="33"/>
      <c r="G39" s="33"/>
    </row>
    <row r="40" spans="1:7" ht="13.5">
      <c r="A40" s="36" t="s">
        <v>88</v>
      </c>
      <c r="B40" s="7" t="s">
        <v>95</v>
      </c>
      <c r="C40" s="6"/>
      <c r="D40" s="6"/>
      <c r="E40" s="8">
        <f t="shared" si="0"/>
        <v>0</v>
      </c>
      <c r="F40" s="33"/>
      <c r="G40" s="33"/>
    </row>
    <row r="41" spans="1:7" ht="13.5">
      <c r="A41" s="36" t="s">
        <v>94</v>
      </c>
      <c r="B41" s="7" t="s">
        <v>98</v>
      </c>
      <c r="C41" s="6"/>
      <c r="D41" s="6"/>
      <c r="E41" s="8">
        <f t="shared" si="0"/>
        <v>0</v>
      </c>
      <c r="F41" s="33"/>
      <c r="G41" s="33"/>
    </row>
    <row r="42" spans="1:7" ht="13.5">
      <c r="A42" s="36" t="s">
        <v>96</v>
      </c>
      <c r="B42" s="7" t="s">
        <v>99</v>
      </c>
      <c r="C42" s="6"/>
      <c r="D42" s="6"/>
      <c r="E42" s="8">
        <f t="shared" si="0"/>
        <v>0</v>
      </c>
      <c r="F42" s="33"/>
      <c r="G42" s="33"/>
    </row>
    <row r="43" spans="1:7" ht="13.5">
      <c r="A43" s="36" t="s">
        <v>100</v>
      </c>
      <c r="B43" s="7" t="s">
        <v>105</v>
      </c>
      <c r="C43" s="6"/>
      <c r="D43" s="6"/>
      <c r="E43" s="8">
        <f t="shared" si="0"/>
        <v>0</v>
      </c>
      <c r="F43" s="33"/>
      <c r="G43" s="33"/>
    </row>
    <row r="44" spans="1:7" ht="13.5">
      <c r="A44" s="49"/>
      <c r="B44" s="7" t="s">
        <v>37</v>
      </c>
      <c r="C44" s="7">
        <f>SUM(C6:C43)</f>
        <v>115256.84000000001</v>
      </c>
      <c r="D44" s="7">
        <f>SUM(D6:D43)</f>
        <v>328158.77999999997</v>
      </c>
      <c r="E44" s="8">
        <f t="shared" si="0"/>
        <v>443415.62</v>
      </c>
      <c r="F44" s="33"/>
      <c r="G44" s="33"/>
    </row>
    <row r="45" spans="1:7" ht="13.5">
      <c r="A45" s="33"/>
      <c r="B45" s="33"/>
      <c r="C45" s="33"/>
      <c r="D45" s="33"/>
      <c r="E45" s="1"/>
      <c r="F45" s="33"/>
      <c r="G45" s="33"/>
    </row>
    <row r="46" spans="1:7" ht="13.5">
      <c r="A46" s="33"/>
      <c r="B46" s="33"/>
      <c r="C46" s="33"/>
      <c r="D46" s="33"/>
      <c r="E46" s="33"/>
      <c r="F46" s="33"/>
      <c r="G46" s="33"/>
    </row>
  </sheetData>
  <mergeCells count="2">
    <mergeCell ref="A4:B4"/>
    <mergeCell ref="A3:G3"/>
  </mergeCells>
  <printOptions/>
  <pageMargins left="0.75" right="0.75" top="1" bottom="1" header="0.5" footer="0.5"/>
  <pageSetup horizontalDpi="300" verticalDpi="3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47"/>
  <sheetViews>
    <sheetView workbookViewId="0" topLeftCell="A22">
      <selection activeCell="C30" sqref="C30"/>
    </sheetView>
  </sheetViews>
  <sheetFormatPr defaultColWidth="9.140625" defaultRowHeight="12.75"/>
  <cols>
    <col min="2" max="2" width="28.28125" style="0" customWidth="1"/>
    <col min="3" max="3" width="14.140625" style="0" bestFit="1" customWidth="1"/>
    <col min="4" max="4" width="13.421875" style="0" bestFit="1" customWidth="1"/>
  </cols>
  <sheetData>
    <row r="3" spans="1:6" ht="13.5">
      <c r="A3" s="116" t="s">
        <v>120</v>
      </c>
      <c r="B3" s="116"/>
      <c r="C3" s="116"/>
      <c r="D3" s="116"/>
      <c r="E3" s="116"/>
      <c r="F3" s="116"/>
    </row>
    <row r="4" spans="1:6" ht="13.5">
      <c r="A4" s="119"/>
      <c r="B4" s="119"/>
      <c r="C4" s="119"/>
      <c r="D4" s="119"/>
      <c r="E4" s="119"/>
      <c r="F4" s="33"/>
    </row>
    <row r="5" spans="1:6" ht="13.5">
      <c r="A5" s="118"/>
      <c r="B5" s="118"/>
      <c r="C5" s="33"/>
      <c r="D5" s="33"/>
      <c r="E5" s="33"/>
      <c r="F5" s="33"/>
    </row>
    <row r="6" spans="1:6" ht="13.5">
      <c r="A6" s="46" t="s">
        <v>0</v>
      </c>
      <c r="B6" s="46" t="s">
        <v>1</v>
      </c>
      <c r="C6" s="47" t="s">
        <v>48</v>
      </c>
      <c r="D6" s="47" t="s">
        <v>49</v>
      </c>
      <c r="E6" s="33"/>
      <c r="F6" s="33"/>
    </row>
    <row r="7" spans="1:6" ht="13.5">
      <c r="A7" s="36" t="s">
        <v>81</v>
      </c>
      <c r="B7" s="7" t="s">
        <v>6</v>
      </c>
      <c r="C7" s="50">
        <v>7440</v>
      </c>
      <c r="D7" s="7">
        <v>480</v>
      </c>
      <c r="E7" s="33"/>
      <c r="F7" s="33"/>
    </row>
    <row r="8" spans="1:6" ht="13.5">
      <c r="A8" s="36" t="s">
        <v>54</v>
      </c>
      <c r="B8" s="7" t="s">
        <v>41</v>
      </c>
      <c r="C8" s="50">
        <v>2760</v>
      </c>
      <c r="D8" s="7"/>
      <c r="E8" s="33"/>
      <c r="F8" s="33"/>
    </row>
    <row r="9" spans="1:6" ht="13.5">
      <c r="A9" s="36" t="s">
        <v>55</v>
      </c>
      <c r="B9" s="7" t="s">
        <v>8</v>
      </c>
      <c r="C9" s="50">
        <v>240</v>
      </c>
      <c r="D9" s="7"/>
      <c r="E9" s="33"/>
      <c r="F9" s="33"/>
    </row>
    <row r="10" spans="1:6" ht="13.5">
      <c r="A10" s="36" t="s">
        <v>56</v>
      </c>
      <c r="B10" s="7" t="s">
        <v>9</v>
      </c>
      <c r="C10" s="50">
        <v>1080</v>
      </c>
      <c r="D10" s="7"/>
      <c r="E10" s="33"/>
      <c r="F10" s="33"/>
    </row>
    <row r="11" spans="1:6" ht="13.5">
      <c r="A11" s="36" t="s">
        <v>57</v>
      </c>
      <c r="B11" s="7" t="s">
        <v>10</v>
      </c>
      <c r="C11" s="50">
        <v>480</v>
      </c>
      <c r="D11" s="7">
        <v>480</v>
      </c>
      <c r="E11" s="33"/>
      <c r="F11" s="33"/>
    </row>
    <row r="12" spans="1:6" ht="13.5">
      <c r="A12" s="36" t="s">
        <v>58</v>
      </c>
      <c r="B12" s="7" t="s">
        <v>11</v>
      </c>
      <c r="C12" s="50">
        <v>120</v>
      </c>
      <c r="D12" s="7"/>
      <c r="E12" s="33"/>
      <c r="F12" s="33"/>
    </row>
    <row r="13" spans="1:6" ht="13.5">
      <c r="A13" s="36" t="s">
        <v>59</v>
      </c>
      <c r="B13" s="7" t="s">
        <v>12</v>
      </c>
      <c r="C13" s="50">
        <v>2040</v>
      </c>
      <c r="D13" s="7"/>
      <c r="E13" s="33"/>
      <c r="F13" s="33"/>
    </row>
    <row r="14" spans="1:6" ht="13.5">
      <c r="A14" s="36" t="s">
        <v>60</v>
      </c>
      <c r="B14" s="7" t="s">
        <v>13</v>
      </c>
      <c r="C14" s="50">
        <v>3360</v>
      </c>
      <c r="D14" s="7">
        <v>480</v>
      </c>
      <c r="E14" s="33"/>
      <c r="F14" s="33"/>
    </row>
    <row r="15" spans="1:6" ht="13.5">
      <c r="A15" s="36" t="s">
        <v>61</v>
      </c>
      <c r="B15" s="7" t="s">
        <v>14</v>
      </c>
      <c r="C15" s="50">
        <v>2640</v>
      </c>
      <c r="D15" s="7"/>
      <c r="E15" s="33"/>
      <c r="F15" s="33"/>
    </row>
    <row r="16" spans="1:6" ht="13.5">
      <c r="A16" s="36" t="s">
        <v>62</v>
      </c>
      <c r="B16" s="7" t="s">
        <v>15</v>
      </c>
      <c r="C16" s="50">
        <v>10200</v>
      </c>
      <c r="D16" s="7">
        <v>2880</v>
      </c>
      <c r="E16" s="33"/>
      <c r="F16" s="33"/>
    </row>
    <row r="17" spans="1:6" ht="13.5">
      <c r="A17" s="36" t="s">
        <v>63</v>
      </c>
      <c r="B17" s="7" t="s">
        <v>16</v>
      </c>
      <c r="C17" s="50">
        <v>4680</v>
      </c>
      <c r="D17" s="7"/>
      <c r="E17" s="33"/>
      <c r="F17" s="33"/>
    </row>
    <row r="18" spans="1:6" ht="13.5">
      <c r="A18" s="36" t="s">
        <v>64</v>
      </c>
      <c r="B18" s="7" t="s">
        <v>42</v>
      </c>
      <c r="C18" s="50">
        <v>5040</v>
      </c>
      <c r="D18" s="7"/>
      <c r="E18" s="33"/>
      <c r="F18" s="33"/>
    </row>
    <row r="19" spans="1:6" ht="13.5">
      <c r="A19" s="36" t="s">
        <v>65</v>
      </c>
      <c r="B19" s="7" t="s">
        <v>18</v>
      </c>
      <c r="C19" s="50">
        <v>3240</v>
      </c>
      <c r="D19" s="7"/>
      <c r="E19" s="33"/>
      <c r="F19" s="33"/>
    </row>
    <row r="20" spans="1:6" ht="13.5">
      <c r="A20" s="36" t="s">
        <v>66</v>
      </c>
      <c r="B20" s="7" t="s">
        <v>19</v>
      </c>
      <c r="C20" s="50">
        <v>1680</v>
      </c>
      <c r="D20" s="7"/>
      <c r="E20" s="33"/>
      <c r="F20" s="33"/>
    </row>
    <row r="21" spans="1:6" ht="13.5">
      <c r="A21" s="36" t="s">
        <v>67</v>
      </c>
      <c r="B21" s="7" t="s">
        <v>20</v>
      </c>
      <c r="C21" s="50">
        <v>4080</v>
      </c>
      <c r="D21" s="7"/>
      <c r="E21" s="33"/>
      <c r="F21" s="33"/>
    </row>
    <row r="22" spans="1:6" ht="13.5">
      <c r="A22" s="36" t="s">
        <v>68</v>
      </c>
      <c r="B22" s="7" t="s">
        <v>21</v>
      </c>
      <c r="C22" s="50"/>
      <c r="D22" s="7"/>
      <c r="E22" s="33"/>
      <c r="F22" s="33"/>
    </row>
    <row r="23" spans="1:6" ht="13.5">
      <c r="A23" s="36" t="s">
        <v>69</v>
      </c>
      <c r="B23" s="7" t="s">
        <v>22</v>
      </c>
      <c r="C23" s="50"/>
      <c r="D23" s="7"/>
      <c r="E23" s="33"/>
      <c r="F23" s="33"/>
    </row>
    <row r="24" spans="1:6" ht="13.5">
      <c r="A24" s="36" t="s">
        <v>70</v>
      </c>
      <c r="B24" s="7" t="s">
        <v>23</v>
      </c>
      <c r="C24" s="50"/>
      <c r="D24" s="7"/>
      <c r="E24" s="33"/>
      <c r="F24" s="33"/>
    </row>
    <row r="25" spans="1:6" ht="13.5">
      <c r="A25" s="36" t="s">
        <v>71</v>
      </c>
      <c r="B25" s="7" t="s">
        <v>24</v>
      </c>
      <c r="C25" s="50"/>
      <c r="D25" s="7"/>
      <c r="E25" s="33"/>
      <c r="F25" s="33"/>
    </row>
    <row r="26" spans="1:6" ht="13.5">
      <c r="A26" s="36" t="s">
        <v>72</v>
      </c>
      <c r="B26" s="7" t="s">
        <v>25</v>
      </c>
      <c r="C26" s="50">
        <v>3480</v>
      </c>
      <c r="D26" s="7"/>
      <c r="E26" s="33"/>
      <c r="F26" s="33"/>
    </row>
    <row r="27" spans="1:6" ht="13.5">
      <c r="A27" s="36" t="s">
        <v>73</v>
      </c>
      <c r="B27" s="7" t="s">
        <v>26</v>
      </c>
      <c r="C27" s="50">
        <v>2280</v>
      </c>
      <c r="D27" s="7"/>
      <c r="E27" s="33"/>
      <c r="F27" s="33"/>
    </row>
    <row r="28" spans="1:6" ht="13.5">
      <c r="A28" s="36" t="s">
        <v>74</v>
      </c>
      <c r="B28" s="7" t="s">
        <v>27</v>
      </c>
      <c r="C28" s="50"/>
      <c r="D28" s="7"/>
      <c r="E28" s="33"/>
      <c r="F28" s="33"/>
    </row>
    <row r="29" spans="1:6" ht="13.5">
      <c r="A29" s="36" t="s">
        <v>75</v>
      </c>
      <c r="B29" s="7" t="s">
        <v>28</v>
      </c>
      <c r="C29" s="50">
        <v>240</v>
      </c>
      <c r="D29" s="7"/>
      <c r="E29" s="33"/>
      <c r="F29" s="33"/>
    </row>
    <row r="30" spans="1:6" ht="13.5">
      <c r="A30" s="36" t="s">
        <v>76</v>
      </c>
      <c r="B30" s="7" t="s">
        <v>29</v>
      </c>
      <c r="C30" s="50">
        <v>2880</v>
      </c>
      <c r="D30" s="7">
        <v>480</v>
      </c>
      <c r="E30" s="33"/>
      <c r="F30" s="33"/>
    </row>
    <row r="31" spans="1:6" ht="13.5">
      <c r="A31" s="36" t="s">
        <v>77</v>
      </c>
      <c r="B31" s="7" t="s">
        <v>30</v>
      </c>
      <c r="C31" s="50"/>
      <c r="D31" s="7"/>
      <c r="E31" s="33"/>
      <c r="F31" s="33"/>
    </row>
    <row r="32" spans="1:6" ht="13.5">
      <c r="A32" s="36" t="s">
        <v>78</v>
      </c>
      <c r="B32" s="7" t="s">
        <v>31</v>
      </c>
      <c r="C32" s="50">
        <v>3960</v>
      </c>
      <c r="D32" s="7">
        <v>480</v>
      </c>
      <c r="E32" s="33"/>
      <c r="F32" s="33"/>
    </row>
    <row r="33" spans="1:6" ht="13.5">
      <c r="A33" s="36" t="s">
        <v>79</v>
      </c>
      <c r="B33" s="7" t="s">
        <v>32</v>
      </c>
      <c r="C33" s="50">
        <v>600</v>
      </c>
      <c r="D33" s="7"/>
      <c r="E33" s="33"/>
      <c r="F33" s="33"/>
    </row>
    <row r="34" spans="1:6" ht="13.5">
      <c r="A34" s="36" t="s">
        <v>80</v>
      </c>
      <c r="B34" s="7" t="s">
        <v>33</v>
      </c>
      <c r="C34" s="50"/>
      <c r="D34" s="7"/>
      <c r="E34" s="33"/>
      <c r="F34" s="33"/>
    </row>
    <row r="35" spans="1:6" ht="13.5">
      <c r="A35" s="36" t="s">
        <v>82</v>
      </c>
      <c r="B35" s="7" t="s">
        <v>34</v>
      </c>
      <c r="C35" s="50">
        <v>2400</v>
      </c>
      <c r="D35" s="7"/>
      <c r="E35" s="33"/>
      <c r="F35" s="33"/>
    </row>
    <row r="36" spans="1:6" ht="13.5">
      <c r="A36" s="36" t="s">
        <v>83</v>
      </c>
      <c r="B36" s="7" t="s">
        <v>35</v>
      </c>
      <c r="C36" s="50"/>
      <c r="D36" s="7"/>
      <c r="E36" s="33"/>
      <c r="F36" s="33"/>
    </row>
    <row r="37" spans="1:6" ht="13.5">
      <c r="A37" s="36" t="s">
        <v>84</v>
      </c>
      <c r="B37" s="7" t="s">
        <v>36</v>
      </c>
      <c r="C37" s="50">
        <v>120</v>
      </c>
      <c r="D37" s="7">
        <v>480</v>
      </c>
      <c r="E37" s="33"/>
      <c r="F37" s="33"/>
    </row>
    <row r="38" spans="1:6" ht="13.5">
      <c r="A38" s="36" t="s">
        <v>85</v>
      </c>
      <c r="B38" s="7" t="s">
        <v>89</v>
      </c>
      <c r="C38" s="50">
        <v>120</v>
      </c>
      <c r="D38" s="7"/>
      <c r="E38" s="33"/>
      <c r="F38" s="33"/>
    </row>
    <row r="39" spans="1:6" ht="13.5">
      <c r="A39" s="36" t="s">
        <v>86</v>
      </c>
      <c r="B39" s="7" t="s">
        <v>92</v>
      </c>
      <c r="C39" s="50">
        <v>2400</v>
      </c>
      <c r="D39" s="7"/>
      <c r="E39" s="33"/>
      <c r="F39" s="33"/>
    </row>
    <row r="40" spans="1:6" ht="13.5">
      <c r="A40" s="36" t="s">
        <v>87</v>
      </c>
      <c r="B40" s="7" t="s">
        <v>93</v>
      </c>
      <c r="C40" s="50">
        <v>6480</v>
      </c>
      <c r="D40" s="7"/>
      <c r="E40" s="33"/>
      <c r="F40" s="33"/>
    </row>
    <row r="41" spans="1:6" ht="13.5">
      <c r="A41" s="36" t="s">
        <v>88</v>
      </c>
      <c r="B41" s="7" t="s">
        <v>95</v>
      </c>
      <c r="C41" s="41"/>
      <c r="D41" s="6"/>
      <c r="E41" s="33"/>
      <c r="F41" s="33"/>
    </row>
    <row r="42" spans="1:6" ht="13.5">
      <c r="A42" s="36" t="s">
        <v>94</v>
      </c>
      <c r="B42" s="7" t="s">
        <v>98</v>
      </c>
      <c r="C42" s="50"/>
      <c r="D42" s="6"/>
      <c r="E42" s="33"/>
      <c r="F42" s="33"/>
    </row>
    <row r="43" spans="1:6" ht="13.5">
      <c r="A43" s="36" t="s">
        <v>96</v>
      </c>
      <c r="B43" s="7" t="s">
        <v>99</v>
      </c>
      <c r="C43" s="50"/>
      <c r="D43" s="6"/>
      <c r="E43" s="33"/>
      <c r="F43" s="33"/>
    </row>
    <row r="44" spans="1:6" ht="13.5">
      <c r="A44" s="36" t="s">
        <v>100</v>
      </c>
      <c r="B44" s="7" t="s">
        <v>105</v>
      </c>
      <c r="C44" s="50"/>
      <c r="D44" s="6"/>
      <c r="E44" s="33"/>
      <c r="F44" s="33"/>
    </row>
    <row r="45" spans="1:6" ht="13.5">
      <c r="A45" s="49"/>
      <c r="B45" s="7" t="s">
        <v>37</v>
      </c>
      <c r="C45" s="50">
        <f>SUM(C7:C44)</f>
        <v>74040</v>
      </c>
      <c r="D45" s="50">
        <f>SUM(D7:D44)</f>
        <v>5760</v>
      </c>
      <c r="E45" s="1"/>
      <c r="F45" s="33"/>
    </row>
    <row r="46" spans="1:6" ht="13.5">
      <c r="A46" s="33"/>
      <c r="B46" s="33"/>
      <c r="C46" s="1"/>
      <c r="D46" s="33"/>
      <c r="E46" s="33"/>
      <c r="F46" s="33"/>
    </row>
    <row r="47" spans="1:6" ht="13.5">
      <c r="A47" s="33"/>
      <c r="B47" s="33"/>
      <c r="C47" s="33"/>
      <c r="D47" s="33"/>
      <c r="E47" s="33"/>
      <c r="F47" s="33"/>
    </row>
  </sheetData>
  <mergeCells count="3">
    <mergeCell ref="A4:E4"/>
    <mergeCell ref="A5:B5"/>
    <mergeCell ref="A3:F3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49"/>
  <sheetViews>
    <sheetView workbookViewId="0" topLeftCell="A13">
      <selection activeCell="I33" sqref="I33"/>
    </sheetView>
  </sheetViews>
  <sheetFormatPr defaultColWidth="9.140625" defaultRowHeight="12.75"/>
  <cols>
    <col min="2" max="2" width="28.7109375" style="0" bestFit="1" customWidth="1"/>
    <col min="3" max="3" width="16.8515625" style="0" customWidth="1"/>
  </cols>
  <sheetData>
    <row r="3" spans="1:9" ht="13.5">
      <c r="A3" s="116" t="s">
        <v>121</v>
      </c>
      <c r="B3" s="116"/>
      <c r="C3" s="116"/>
      <c r="D3" s="116"/>
      <c r="E3" s="116"/>
      <c r="F3" s="116"/>
      <c r="G3" s="116"/>
      <c r="H3" s="116"/>
      <c r="I3" s="116"/>
    </row>
    <row r="4" spans="1:9" ht="13.5">
      <c r="A4" s="33"/>
      <c r="B4" s="33"/>
      <c r="C4" s="35"/>
      <c r="D4" s="1"/>
      <c r="E4" s="1"/>
      <c r="F4" s="1"/>
      <c r="G4" s="1"/>
      <c r="H4" s="33"/>
      <c r="I4" s="33"/>
    </row>
    <row r="5" spans="1:9" ht="27">
      <c r="A5" s="46" t="s">
        <v>0</v>
      </c>
      <c r="B5" s="46" t="s">
        <v>1</v>
      </c>
      <c r="C5" s="48" t="s">
        <v>102</v>
      </c>
      <c r="D5" s="42"/>
      <c r="E5" s="12"/>
      <c r="F5" s="1"/>
      <c r="G5" s="1"/>
      <c r="H5" s="33"/>
      <c r="I5" s="33"/>
    </row>
    <row r="6" spans="1:9" ht="13.5">
      <c r="A6" s="36" t="s">
        <v>81</v>
      </c>
      <c r="B6" s="7" t="s">
        <v>6</v>
      </c>
      <c r="C6" s="8"/>
      <c r="D6" s="43"/>
      <c r="E6" s="12"/>
      <c r="F6" s="1"/>
      <c r="G6" s="1"/>
      <c r="H6" s="33"/>
      <c r="I6" s="33"/>
    </row>
    <row r="7" spans="1:9" ht="13.5">
      <c r="A7" s="36" t="s">
        <v>54</v>
      </c>
      <c r="B7" s="7" t="s">
        <v>41</v>
      </c>
      <c r="C7" s="8"/>
      <c r="D7" s="43"/>
      <c r="E7" s="12"/>
      <c r="F7" s="1"/>
      <c r="G7" s="1"/>
      <c r="H7" s="33"/>
      <c r="I7" s="33"/>
    </row>
    <row r="8" spans="1:9" ht="13.5">
      <c r="A8" s="36" t="s">
        <v>55</v>
      </c>
      <c r="B8" s="7" t="s">
        <v>8</v>
      </c>
      <c r="C8" s="8"/>
      <c r="D8" s="43"/>
      <c r="E8" s="12"/>
      <c r="F8" s="1"/>
      <c r="G8" s="1"/>
      <c r="H8" s="33"/>
      <c r="I8" s="33"/>
    </row>
    <row r="9" spans="1:9" ht="13.5">
      <c r="A9" s="36" t="s">
        <v>56</v>
      </c>
      <c r="B9" s="7" t="s">
        <v>9</v>
      </c>
      <c r="C9" s="8"/>
      <c r="D9" s="43"/>
      <c r="E9" s="12"/>
      <c r="F9" s="1"/>
      <c r="G9" s="1"/>
      <c r="H9" s="33"/>
      <c r="I9" s="33"/>
    </row>
    <row r="10" spans="1:9" ht="13.5">
      <c r="A10" s="36" t="s">
        <v>57</v>
      </c>
      <c r="B10" s="7" t="s">
        <v>10</v>
      </c>
      <c r="C10" s="8"/>
      <c r="D10" s="43"/>
      <c r="E10" s="12"/>
      <c r="F10" s="1"/>
      <c r="G10" s="1"/>
      <c r="H10" s="33"/>
      <c r="I10" s="33"/>
    </row>
    <row r="11" spans="1:9" ht="13.5">
      <c r="A11" s="36" t="s">
        <v>58</v>
      </c>
      <c r="B11" s="7" t="s">
        <v>11</v>
      </c>
      <c r="C11" s="8"/>
      <c r="D11" s="43"/>
      <c r="E11" s="12"/>
      <c r="F11" s="1"/>
      <c r="G11" s="1"/>
      <c r="H11" s="33"/>
      <c r="I11" s="33"/>
    </row>
    <row r="12" spans="1:9" ht="13.5">
      <c r="A12" s="36" t="s">
        <v>59</v>
      </c>
      <c r="B12" s="7" t="s">
        <v>12</v>
      </c>
      <c r="C12" s="8"/>
      <c r="D12" s="43"/>
      <c r="E12" s="12"/>
      <c r="F12" s="1"/>
      <c r="G12" s="1"/>
      <c r="H12" s="33"/>
      <c r="I12" s="33"/>
    </row>
    <row r="13" spans="1:9" ht="13.5">
      <c r="A13" s="36" t="s">
        <v>60</v>
      </c>
      <c r="B13" s="7" t="s">
        <v>13</v>
      </c>
      <c r="C13" s="8"/>
      <c r="D13" s="43"/>
      <c r="E13" s="12"/>
      <c r="F13" s="1"/>
      <c r="G13" s="1"/>
      <c r="H13" s="33"/>
      <c r="I13" s="33"/>
    </row>
    <row r="14" spans="1:9" ht="13.5">
      <c r="A14" s="36" t="s">
        <v>61</v>
      </c>
      <c r="B14" s="7" t="s">
        <v>14</v>
      </c>
      <c r="C14" s="8"/>
      <c r="D14" s="43"/>
      <c r="E14" s="12"/>
      <c r="F14" s="1"/>
      <c r="G14" s="1"/>
      <c r="H14" s="33"/>
      <c r="I14" s="33"/>
    </row>
    <row r="15" spans="1:9" ht="13.5">
      <c r="A15" s="36" t="s">
        <v>62</v>
      </c>
      <c r="B15" s="7" t="s">
        <v>15</v>
      </c>
      <c r="C15" s="8"/>
      <c r="D15" s="43"/>
      <c r="E15" s="12"/>
      <c r="F15" s="1"/>
      <c r="G15" s="1"/>
      <c r="H15" s="33"/>
      <c r="I15" s="33"/>
    </row>
    <row r="16" spans="1:9" ht="13.5">
      <c r="A16" s="36" t="s">
        <v>63</v>
      </c>
      <c r="B16" s="7" t="s">
        <v>16</v>
      </c>
      <c r="C16" s="8"/>
      <c r="D16" s="43"/>
      <c r="E16" s="12"/>
      <c r="F16" s="1"/>
      <c r="G16" s="1"/>
      <c r="H16" s="33"/>
      <c r="I16" s="33"/>
    </row>
    <row r="17" spans="1:9" ht="13.5">
      <c r="A17" s="36" t="s">
        <v>64</v>
      </c>
      <c r="B17" s="7" t="s">
        <v>42</v>
      </c>
      <c r="C17" s="8"/>
      <c r="D17" s="43"/>
      <c r="E17" s="12"/>
      <c r="F17" s="1"/>
      <c r="G17" s="1"/>
      <c r="H17" s="33"/>
      <c r="I17" s="33"/>
    </row>
    <row r="18" spans="1:9" ht="13.5">
      <c r="A18" s="36" t="s">
        <v>65</v>
      </c>
      <c r="B18" s="7" t="s">
        <v>18</v>
      </c>
      <c r="C18" s="8"/>
      <c r="D18" s="43"/>
      <c r="E18" s="12"/>
      <c r="F18" s="1"/>
      <c r="G18" s="1"/>
      <c r="H18" s="33"/>
      <c r="I18" s="33"/>
    </row>
    <row r="19" spans="1:9" ht="13.5">
      <c r="A19" s="36" t="s">
        <v>66</v>
      </c>
      <c r="B19" s="7" t="s">
        <v>19</v>
      </c>
      <c r="C19" s="8"/>
      <c r="D19" s="43"/>
      <c r="E19" s="12"/>
      <c r="F19" s="1"/>
      <c r="G19" s="1"/>
      <c r="H19" s="33"/>
      <c r="I19" s="33"/>
    </row>
    <row r="20" spans="1:9" ht="13.5">
      <c r="A20" s="36" t="s">
        <v>67</v>
      </c>
      <c r="B20" s="7" t="s">
        <v>20</v>
      </c>
      <c r="C20" s="8"/>
      <c r="D20" s="43"/>
      <c r="E20" s="12"/>
      <c r="F20" s="1"/>
      <c r="G20" s="1"/>
      <c r="H20" s="33"/>
      <c r="I20" s="33"/>
    </row>
    <row r="21" spans="1:9" ht="13.5">
      <c r="A21" s="36" t="s">
        <v>68</v>
      </c>
      <c r="B21" s="7" t="s">
        <v>21</v>
      </c>
      <c r="C21" s="8"/>
      <c r="D21" s="43"/>
      <c r="E21" s="12"/>
      <c r="F21" s="1"/>
      <c r="G21" s="1"/>
      <c r="H21" s="33"/>
      <c r="I21" s="33"/>
    </row>
    <row r="22" spans="1:9" ht="13.5">
      <c r="A22" s="36" t="s">
        <v>69</v>
      </c>
      <c r="B22" s="7" t="s">
        <v>22</v>
      </c>
      <c r="C22" s="8"/>
      <c r="D22" s="43"/>
      <c r="E22" s="12"/>
      <c r="F22" s="1"/>
      <c r="G22" s="1"/>
      <c r="H22" s="33"/>
      <c r="I22" s="33"/>
    </row>
    <row r="23" spans="1:9" ht="13.5">
      <c r="A23" s="36" t="s">
        <v>70</v>
      </c>
      <c r="B23" s="7" t="s">
        <v>23</v>
      </c>
      <c r="C23" s="8"/>
      <c r="D23" s="43"/>
      <c r="E23" s="12"/>
      <c r="F23" s="1"/>
      <c r="G23" s="1"/>
      <c r="H23" s="33"/>
      <c r="I23" s="33"/>
    </row>
    <row r="24" spans="1:9" ht="13.5">
      <c r="A24" s="36" t="s">
        <v>71</v>
      </c>
      <c r="B24" s="7" t="s">
        <v>24</v>
      </c>
      <c r="C24" s="8"/>
      <c r="D24" s="43"/>
      <c r="E24" s="12"/>
      <c r="F24" s="1"/>
      <c r="G24" s="1"/>
      <c r="H24" s="33"/>
      <c r="I24" s="33"/>
    </row>
    <row r="25" spans="1:9" ht="13.5">
      <c r="A25" s="36" t="s">
        <v>72</v>
      </c>
      <c r="B25" s="7" t="s">
        <v>25</v>
      </c>
      <c r="C25" s="8"/>
      <c r="D25" s="43"/>
      <c r="E25" s="12"/>
      <c r="F25" s="1"/>
      <c r="G25" s="1"/>
      <c r="H25" s="33"/>
      <c r="I25" s="33"/>
    </row>
    <row r="26" spans="1:9" ht="13.5">
      <c r="A26" s="36" t="s">
        <v>73</v>
      </c>
      <c r="B26" s="7" t="s">
        <v>26</v>
      </c>
      <c r="C26" s="8"/>
      <c r="D26" s="43"/>
      <c r="E26" s="12"/>
      <c r="F26" s="1"/>
      <c r="G26" s="1"/>
      <c r="H26" s="33"/>
      <c r="I26" s="33"/>
    </row>
    <row r="27" spans="1:9" ht="13.5">
      <c r="A27" s="36" t="s">
        <v>74</v>
      </c>
      <c r="B27" s="7" t="s">
        <v>27</v>
      </c>
      <c r="C27" s="8"/>
      <c r="D27" s="43"/>
      <c r="E27" s="12"/>
      <c r="F27" s="1"/>
      <c r="G27" s="1"/>
      <c r="H27" s="33"/>
      <c r="I27" s="33"/>
    </row>
    <row r="28" spans="1:9" ht="13.5">
      <c r="A28" s="36" t="s">
        <v>75</v>
      </c>
      <c r="B28" s="7" t="s">
        <v>28</v>
      </c>
      <c r="C28" s="8"/>
      <c r="D28" s="43"/>
      <c r="E28" s="12"/>
      <c r="F28" s="1"/>
      <c r="G28" s="1"/>
      <c r="H28" s="33"/>
      <c r="I28" s="33"/>
    </row>
    <row r="29" spans="1:9" ht="13.5">
      <c r="A29" s="36" t="s">
        <v>76</v>
      </c>
      <c r="B29" s="7" t="s">
        <v>29</v>
      </c>
      <c r="C29" s="8"/>
      <c r="D29" s="43"/>
      <c r="E29" s="12"/>
      <c r="F29" s="1"/>
      <c r="G29" s="1"/>
      <c r="H29" s="33"/>
      <c r="I29" s="33"/>
    </row>
    <row r="30" spans="1:9" ht="13.5">
      <c r="A30" s="36" t="s">
        <v>77</v>
      </c>
      <c r="B30" s="7" t="s">
        <v>30</v>
      </c>
      <c r="C30" s="8"/>
      <c r="D30" s="43"/>
      <c r="E30" s="12"/>
      <c r="F30" s="1"/>
      <c r="G30" s="1"/>
      <c r="H30" s="33"/>
      <c r="I30" s="33"/>
    </row>
    <row r="31" spans="1:9" ht="13.5">
      <c r="A31" s="36" t="s">
        <v>78</v>
      </c>
      <c r="B31" s="7" t="s">
        <v>31</v>
      </c>
      <c r="C31" s="8"/>
      <c r="D31" s="43"/>
      <c r="E31" s="12"/>
      <c r="F31" s="1"/>
      <c r="G31" s="1"/>
      <c r="H31" s="33"/>
      <c r="I31" s="33"/>
    </row>
    <row r="32" spans="1:9" ht="13.5">
      <c r="A32" s="36" t="s">
        <v>79</v>
      </c>
      <c r="B32" s="7" t="s">
        <v>32</v>
      </c>
      <c r="C32" s="8"/>
      <c r="D32" s="43"/>
      <c r="E32" s="12"/>
      <c r="F32" s="1"/>
      <c r="G32" s="1"/>
      <c r="H32" s="33"/>
      <c r="I32" s="33"/>
    </row>
    <row r="33" spans="1:9" ht="13.5">
      <c r="A33" s="36" t="s">
        <v>80</v>
      </c>
      <c r="B33" s="7" t="s">
        <v>33</v>
      </c>
      <c r="C33" s="8"/>
      <c r="D33" s="43"/>
      <c r="E33" s="12"/>
      <c r="F33" s="1"/>
      <c r="G33" s="1"/>
      <c r="H33" s="33"/>
      <c r="I33" s="33"/>
    </row>
    <row r="34" spans="1:9" ht="13.5">
      <c r="A34" s="36" t="s">
        <v>82</v>
      </c>
      <c r="B34" s="7" t="s">
        <v>34</v>
      </c>
      <c r="C34" s="8">
        <v>14853.26</v>
      </c>
      <c r="D34" s="43"/>
      <c r="E34" s="12"/>
      <c r="F34" s="1"/>
      <c r="G34" s="1"/>
      <c r="H34" s="33"/>
      <c r="I34" s="33"/>
    </row>
    <row r="35" spans="1:9" ht="13.5">
      <c r="A35" s="36" t="s">
        <v>83</v>
      </c>
      <c r="B35" s="7" t="s">
        <v>35</v>
      </c>
      <c r="C35" s="8"/>
      <c r="D35" s="43"/>
      <c r="E35" s="12"/>
      <c r="F35" s="1"/>
      <c r="G35" s="1"/>
      <c r="H35" s="33"/>
      <c r="I35" s="33"/>
    </row>
    <row r="36" spans="1:9" ht="13.5">
      <c r="A36" s="36" t="s">
        <v>84</v>
      </c>
      <c r="B36" s="7" t="s">
        <v>36</v>
      </c>
      <c r="C36" s="8"/>
      <c r="D36" s="43"/>
      <c r="E36" s="12"/>
      <c r="F36" s="1"/>
      <c r="G36" s="1"/>
      <c r="H36" s="33"/>
      <c r="I36" s="33"/>
    </row>
    <row r="37" spans="1:9" ht="13.5">
      <c r="A37" s="36" t="s">
        <v>85</v>
      </c>
      <c r="B37" s="7" t="s">
        <v>89</v>
      </c>
      <c r="C37" s="8"/>
      <c r="D37" s="43"/>
      <c r="E37" s="12"/>
      <c r="F37" s="1"/>
      <c r="G37" s="1"/>
      <c r="H37" s="33"/>
      <c r="I37" s="33"/>
    </row>
    <row r="38" spans="1:9" ht="13.5">
      <c r="A38" s="36" t="s">
        <v>86</v>
      </c>
      <c r="B38" s="7" t="s">
        <v>92</v>
      </c>
      <c r="C38" s="8"/>
      <c r="D38" s="43"/>
      <c r="E38" s="12"/>
      <c r="F38" s="1"/>
      <c r="G38" s="1"/>
      <c r="H38" s="33"/>
      <c r="I38" s="33"/>
    </row>
    <row r="39" spans="1:9" ht="13.5">
      <c r="A39" s="36" t="s">
        <v>87</v>
      </c>
      <c r="B39" s="7" t="s">
        <v>93</v>
      </c>
      <c r="C39" s="8"/>
      <c r="D39" s="43"/>
      <c r="E39" s="12"/>
      <c r="F39" s="1"/>
      <c r="G39" s="1"/>
      <c r="H39" s="33"/>
      <c r="I39" s="33"/>
    </row>
    <row r="40" spans="1:9" ht="13.5">
      <c r="A40" s="36" t="s">
        <v>88</v>
      </c>
      <c r="B40" s="7" t="s">
        <v>95</v>
      </c>
      <c r="C40" s="8"/>
      <c r="D40" s="43"/>
      <c r="E40" s="12"/>
      <c r="F40" s="1"/>
      <c r="G40" s="1"/>
      <c r="H40" s="33"/>
      <c r="I40" s="33"/>
    </row>
    <row r="41" spans="1:9" ht="13.5">
      <c r="A41" s="36" t="s">
        <v>94</v>
      </c>
      <c r="B41" s="7" t="s">
        <v>98</v>
      </c>
      <c r="C41" s="8"/>
      <c r="D41" s="43"/>
      <c r="E41" s="12"/>
      <c r="F41" s="1"/>
      <c r="G41" s="1"/>
      <c r="H41" s="33"/>
      <c r="I41" s="33"/>
    </row>
    <row r="42" spans="1:9" ht="13.5">
      <c r="A42" s="75" t="s">
        <v>96</v>
      </c>
      <c r="B42" s="73" t="s">
        <v>99</v>
      </c>
      <c r="C42" s="8"/>
      <c r="D42" s="43"/>
      <c r="E42" s="12"/>
      <c r="F42" s="1"/>
      <c r="G42" s="1"/>
      <c r="H42" s="33"/>
      <c r="I42" s="33"/>
    </row>
    <row r="43" spans="1:9" ht="14.25" thickBot="1">
      <c r="A43" s="75" t="s">
        <v>100</v>
      </c>
      <c r="B43" s="73" t="s">
        <v>105</v>
      </c>
      <c r="C43" s="72"/>
      <c r="D43" s="43"/>
      <c r="E43" s="12"/>
      <c r="F43" s="1"/>
      <c r="G43" s="1"/>
      <c r="H43" s="33"/>
      <c r="I43" s="33"/>
    </row>
    <row r="44" spans="1:9" ht="14.25" thickBot="1">
      <c r="A44" s="61"/>
      <c r="B44" s="62" t="s">
        <v>37</v>
      </c>
      <c r="C44" s="63">
        <f>SUM(C6:C43)</f>
        <v>14853.26</v>
      </c>
      <c r="D44" s="12"/>
      <c r="E44" s="12"/>
      <c r="F44" s="1"/>
      <c r="G44" s="1"/>
      <c r="H44" s="33"/>
      <c r="I44" s="33"/>
    </row>
    <row r="45" spans="1:9" ht="13.5">
      <c r="A45" s="33"/>
      <c r="B45" s="33"/>
      <c r="C45" s="35"/>
      <c r="D45" s="1"/>
      <c r="E45" s="1"/>
      <c r="F45" s="1"/>
      <c r="G45" s="1"/>
      <c r="H45" s="33"/>
      <c r="I45" s="33"/>
    </row>
    <row r="46" spans="1:9" ht="13.5">
      <c r="A46" s="33"/>
      <c r="B46" s="33"/>
      <c r="C46" s="35"/>
      <c r="D46" s="1"/>
      <c r="E46" s="1"/>
      <c r="F46" s="1"/>
      <c r="G46" s="1"/>
      <c r="H46" s="33"/>
      <c r="I46" s="33"/>
    </row>
    <row r="47" spans="1:9" ht="13.5">
      <c r="A47" s="33"/>
      <c r="B47" s="33"/>
      <c r="C47" s="33"/>
      <c r="D47" s="33"/>
      <c r="E47" s="33"/>
      <c r="F47" s="33"/>
      <c r="G47" s="33"/>
      <c r="H47" s="33"/>
      <c r="I47" s="33"/>
    </row>
    <row r="48" spans="1:9" ht="13.5">
      <c r="A48" s="33"/>
      <c r="B48" s="33"/>
      <c r="C48" s="33"/>
      <c r="D48" s="33"/>
      <c r="E48" s="33"/>
      <c r="F48" s="33"/>
      <c r="G48" s="33"/>
      <c r="H48" s="33"/>
      <c r="I48" s="33"/>
    </row>
    <row r="49" spans="1:9" ht="13.5">
      <c r="A49" s="33"/>
      <c r="B49" s="33"/>
      <c r="C49" s="33"/>
      <c r="D49" s="33"/>
      <c r="E49" s="33"/>
      <c r="F49" s="33"/>
      <c r="G49" s="33"/>
      <c r="H49" s="33"/>
      <c r="I49" s="33"/>
    </row>
  </sheetData>
  <mergeCells count="1">
    <mergeCell ref="A3:I3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J49"/>
  <sheetViews>
    <sheetView workbookViewId="0" topLeftCell="A10">
      <selection activeCell="H23" sqref="H23"/>
    </sheetView>
  </sheetViews>
  <sheetFormatPr defaultColWidth="9.140625" defaultRowHeight="12.75"/>
  <cols>
    <col min="2" max="2" width="28.8515625" style="0" customWidth="1"/>
    <col min="3" max="3" width="16.28125" style="0" customWidth="1"/>
  </cols>
  <sheetData>
    <row r="3" spans="1:9" ht="13.5">
      <c r="A3" s="116" t="s">
        <v>122</v>
      </c>
      <c r="B3" s="116"/>
      <c r="C3" s="116"/>
      <c r="D3" s="116"/>
      <c r="E3" s="116"/>
      <c r="F3" s="116"/>
      <c r="G3" s="116"/>
      <c r="H3" s="116"/>
      <c r="I3" s="116"/>
    </row>
    <row r="4" spans="1:9" ht="13.5">
      <c r="A4" s="33"/>
      <c r="B4" s="33"/>
      <c r="C4" s="35"/>
      <c r="D4" s="1"/>
      <c r="E4" s="1"/>
      <c r="F4" s="1"/>
      <c r="G4" s="1"/>
      <c r="H4" s="33"/>
      <c r="I4" s="33"/>
    </row>
    <row r="5" spans="1:9" ht="27">
      <c r="A5" s="46" t="s">
        <v>0</v>
      </c>
      <c r="B5" s="46" t="s">
        <v>1</v>
      </c>
      <c r="C5" s="48" t="s">
        <v>51</v>
      </c>
      <c r="D5" s="42"/>
      <c r="E5" s="12"/>
      <c r="F5" s="1"/>
      <c r="G5" s="1"/>
      <c r="H5" s="33"/>
      <c r="I5" s="33"/>
    </row>
    <row r="6" spans="1:9" ht="13.5">
      <c r="A6" s="36" t="s">
        <v>81</v>
      </c>
      <c r="B6" s="7" t="s">
        <v>6</v>
      </c>
      <c r="C6" s="8">
        <v>29279.52</v>
      </c>
      <c r="D6" s="43"/>
      <c r="E6" s="12"/>
      <c r="F6" s="1"/>
      <c r="G6" s="1"/>
      <c r="H6" s="33"/>
      <c r="I6" s="33"/>
    </row>
    <row r="7" spans="1:9" ht="13.5">
      <c r="A7" s="36" t="s">
        <v>54</v>
      </c>
      <c r="B7" s="7" t="s">
        <v>41</v>
      </c>
      <c r="C7" s="8"/>
      <c r="D7" s="43"/>
      <c r="E7" s="12"/>
      <c r="F7" s="1"/>
      <c r="G7" s="1"/>
      <c r="H7" s="33"/>
      <c r="I7" s="33"/>
    </row>
    <row r="8" spans="1:9" ht="13.5">
      <c r="A8" s="36" t="s">
        <v>55</v>
      </c>
      <c r="B8" s="7" t="s">
        <v>8</v>
      </c>
      <c r="C8" s="8">
        <v>1273.62</v>
      </c>
      <c r="D8" s="43"/>
      <c r="E8" s="12"/>
      <c r="F8" s="1"/>
      <c r="G8" s="1"/>
      <c r="H8" s="33"/>
      <c r="I8" s="33"/>
    </row>
    <row r="9" spans="1:9" ht="13.5">
      <c r="A9" s="36" t="s">
        <v>56</v>
      </c>
      <c r="B9" s="7" t="s">
        <v>9</v>
      </c>
      <c r="C9" s="8"/>
      <c r="D9" s="43"/>
      <c r="E9" s="12"/>
      <c r="F9" s="1"/>
      <c r="G9" s="1"/>
      <c r="H9" s="33"/>
      <c r="I9" s="33"/>
    </row>
    <row r="10" spans="1:9" ht="13.5">
      <c r="A10" s="36" t="s">
        <v>57</v>
      </c>
      <c r="B10" s="7" t="s">
        <v>10</v>
      </c>
      <c r="C10" s="8"/>
      <c r="D10" s="43"/>
      <c r="E10" s="12"/>
      <c r="F10" s="1"/>
      <c r="G10" s="1"/>
      <c r="H10" s="33"/>
      <c r="I10" s="33"/>
    </row>
    <row r="11" spans="1:9" ht="13.5">
      <c r="A11" s="36" t="s">
        <v>58</v>
      </c>
      <c r="B11" s="7" t="s">
        <v>11</v>
      </c>
      <c r="C11" s="8">
        <v>2203.64</v>
      </c>
      <c r="D11" s="43"/>
      <c r="E11" s="12"/>
      <c r="F11" s="1"/>
      <c r="G11" s="1"/>
      <c r="H11" s="33"/>
      <c r="I11" s="33"/>
    </row>
    <row r="12" spans="1:9" ht="13.5">
      <c r="A12" s="36" t="s">
        <v>59</v>
      </c>
      <c r="B12" s="7" t="s">
        <v>12</v>
      </c>
      <c r="C12" s="8">
        <v>2422.43</v>
      </c>
      <c r="D12" s="43"/>
      <c r="E12" s="12"/>
      <c r="F12" s="1"/>
      <c r="G12" s="1"/>
      <c r="H12" s="33"/>
      <c r="I12" s="33"/>
    </row>
    <row r="13" spans="1:9" ht="13.5">
      <c r="A13" s="36" t="s">
        <v>60</v>
      </c>
      <c r="B13" s="7" t="s">
        <v>13</v>
      </c>
      <c r="C13" s="8">
        <v>4590.13</v>
      </c>
      <c r="D13" s="43"/>
      <c r="E13" s="12"/>
      <c r="F13" s="1"/>
      <c r="G13" s="1"/>
      <c r="H13" s="33"/>
      <c r="I13" s="33"/>
    </row>
    <row r="14" spans="1:9" ht="13.5">
      <c r="A14" s="36" t="s">
        <v>61</v>
      </c>
      <c r="B14" s="7" t="s">
        <v>14</v>
      </c>
      <c r="C14" s="8">
        <v>2731.3</v>
      </c>
      <c r="D14" s="43"/>
      <c r="E14" s="12"/>
      <c r="F14" s="1"/>
      <c r="G14" s="1"/>
      <c r="H14" s="33"/>
      <c r="I14" s="33"/>
    </row>
    <row r="15" spans="1:9" ht="13.5">
      <c r="A15" s="36" t="s">
        <v>62</v>
      </c>
      <c r="B15" s="7" t="s">
        <v>15</v>
      </c>
      <c r="C15" s="8">
        <v>65899.38</v>
      </c>
      <c r="D15" s="43"/>
      <c r="E15" s="12"/>
      <c r="F15" s="1"/>
      <c r="G15" s="1"/>
      <c r="H15" s="33"/>
      <c r="I15" s="33"/>
    </row>
    <row r="16" spans="1:9" ht="13.5">
      <c r="A16" s="36" t="s">
        <v>63</v>
      </c>
      <c r="B16" s="7" t="s">
        <v>16</v>
      </c>
      <c r="C16" s="8">
        <v>1098.31</v>
      </c>
      <c r="D16" s="43"/>
      <c r="E16" s="12"/>
      <c r="F16" s="1"/>
      <c r="G16" s="1"/>
      <c r="H16" s="33"/>
      <c r="I16" s="33"/>
    </row>
    <row r="17" spans="1:9" ht="13.5">
      <c r="A17" s="36" t="s">
        <v>64</v>
      </c>
      <c r="B17" s="7" t="s">
        <v>42</v>
      </c>
      <c r="C17" s="8">
        <v>20190.87</v>
      </c>
      <c r="D17" s="43"/>
      <c r="E17" s="12"/>
      <c r="F17" s="1"/>
      <c r="G17" s="1"/>
      <c r="H17" s="33"/>
      <c r="I17" s="33"/>
    </row>
    <row r="18" spans="1:9" ht="13.5">
      <c r="A18" s="36" t="s">
        <v>65</v>
      </c>
      <c r="B18" s="7" t="s">
        <v>18</v>
      </c>
      <c r="C18" s="8">
        <v>4558.8</v>
      </c>
      <c r="D18" s="43"/>
      <c r="E18" s="12"/>
      <c r="F18" s="1"/>
      <c r="G18" s="1"/>
      <c r="H18" s="33"/>
      <c r="I18" s="33"/>
    </row>
    <row r="19" spans="1:9" ht="13.5">
      <c r="A19" s="36" t="s">
        <v>66</v>
      </c>
      <c r="B19" s="7" t="s">
        <v>19</v>
      </c>
      <c r="C19" s="8"/>
      <c r="D19" s="43"/>
      <c r="E19" s="12"/>
      <c r="F19" s="1"/>
      <c r="G19" s="1"/>
      <c r="H19" s="33"/>
      <c r="I19" s="33"/>
    </row>
    <row r="20" spans="1:9" ht="13.5">
      <c r="A20" s="36" t="s">
        <v>67</v>
      </c>
      <c r="B20" s="7" t="s">
        <v>20</v>
      </c>
      <c r="C20" s="8">
        <v>189.11</v>
      </c>
      <c r="D20" s="43"/>
      <c r="E20" s="12"/>
      <c r="F20" s="1"/>
      <c r="G20" s="1"/>
      <c r="H20" s="33"/>
      <c r="I20" s="33"/>
    </row>
    <row r="21" spans="1:9" ht="13.5">
      <c r="A21" s="36" t="s">
        <v>68</v>
      </c>
      <c r="B21" s="7" t="s">
        <v>21</v>
      </c>
      <c r="C21" s="8"/>
      <c r="D21" s="43"/>
      <c r="E21" s="12"/>
      <c r="F21" s="1"/>
      <c r="G21" s="1"/>
      <c r="H21" s="33"/>
      <c r="I21" s="33"/>
    </row>
    <row r="22" spans="1:9" ht="13.5">
      <c r="A22" s="36" t="s">
        <v>69</v>
      </c>
      <c r="B22" s="7" t="s">
        <v>22</v>
      </c>
      <c r="C22" s="8"/>
      <c r="D22" s="43"/>
      <c r="E22" s="12"/>
      <c r="F22" s="1"/>
      <c r="G22" s="1"/>
      <c r="H22" s="33"/>
      <c r="I22" s="33"/>
    </row>
    <row r="23" spans="1:9" ht="13.5">
      <c r="A23" s="36" t="s">
        <v>70</v>
      </c>
      <c r="B23" s="7" t="s">
        <v>23</v>
      </c>
      <c r="C23" s="8"/>
      <c r="D23" s="43"/>
      <c r="E23" s="12"/>
      <c r="F23" s="1"/>
      <c r="G23" s="1"/>
      <c r="H23" s="33"/>
      <c r="I23" s="33"/>
    </row>
    <row r="24" spans="1:9" ht="13.5">
      <c r="A24" s="36" t="s">
        <v>71</v>
      </c>
      <c r="B24" s="7" t="s">
        <v>24</v>
      </c>
      <c r="C24" s="8"/>
      <c r="D24" s="43"/>
      <c r="E24" s="12"/>
      <c r="F24" s="1"/>
      <c r="G24" s="1"/>
      <c r="H24" s="33"/>
      <c r="I24" s="33"/>
    </row>
    <row r="25" spans="1:9" ht="13.5">
      <c r="A25" s="36" t="s">
        <v>72</v>
      </c>
      <c r="B25" s="7" t="s">
        <v>25</v>
      </c>
      <c r="C25" s="8"/>
      <c r="D25" s="43"/>
      <c r="E25" s="12"/>
      <c r="F25" s="1"/>
      <c r="G25" s="1"/>
      <c r="H25" s="33"/>
      <c r="I25" s="33"/>
    </row>
    <row r="26" spans="1:9" ht="13.5">
      <c r="A26" s="36" t="s">
        <v>73</v>
      </c>
      <c r="B26" s="7" t="s">
        <v>26</v>
      </c>
      <c r="C26" s="8">
        <v>99.46</v>
      </c>
      <c r="D26" s="43"/>
      <c r="E26" s="12"/>
      <c r="F26" s="1"/>
      <c r="G26" s="1"/>
      <c r="H26" s="33"/>
      <c r="I26" s="33"/>
    </row>
    <row r="27" spans="1:9" ht="13.5">
      <c r="A27" s="36" t="s">
        <v>74</v>
      </c>
      <c r="B27" s="7" t="s">
        <v>27</v>
      </c>
      <c r="C27" s="8">
        <v>441.25</v>
      </c>
      <c r="D27" s="43"/>
      <c r="E27" s="12"/>
      <c r="F27" s="1"/>
      <c r="G27" s="1"/>
      <c r="H27" s="33"/>
      <c r="I27" s="33"/>
    </row>
    <row r="28" spans="1:9" ht="13.5">
      <c r="A28" s="36" t="s">
        <v>75</v>
      </c>
      <c r="B28" s="7" t="s">
        <v>28</v>
      </c>
      <c r="C28" s="8"/>
      <c r="D28" s="43"/>
      <c r="E28" s="12"/>
      <c r="F28" s="1"/>
      <c r="G28" s="1"/>
      <c r="H28" s="33"/>
      <c r="I28" s="33"/>
    </row>
    <row r="29" spans="1:9" ht="13.5">
      <c r="A29" s="36" t="s">
        <v>76</v>
      </c>
      <c r="B29" s="7" t="s">
        <v>29</v>
      </c>
      <c r="C29" s="8">
        <v>7426.2</v>
      </c>
      <c r="D29" s="43"/>
      <c r="E29" s="12"/>
      <c r="F29" s="1"/>
      <c r="G29" s="1"/>
      <c r="H29" s="33"/>
      <c r="I29" s="33"/>
    </row>
    <row r="30" spans="1:10" ht="13.5">
      <c r="A30" s="36" t="s">
        <v>77</v>
      </c>
      <c r="B30" s="7" t="s">
        <v>30</v>
      </c>
      <c r="C30" s="8"/>
      <c r="D30" s="43"/>
      <c r="E30" s="12"/>
      <c r="F30" s="1"/>
      <c r="G30" s="1"/>
      <c r="H30" s="33"/>
      <c r="I30" s="33"/>
      <c r="J30" t="s">
        <v>91</v>
      </c>
    </row>
    <row r="31" spans="1:9" ht="13.5">
      <c r="A31" s="36" t="s">
        <v>78</v>
      </c>
      <c r="B31" s="7" t="s">
        <v>31</v>
      </c>
      <c r="C31" s="8">
        <v>11231.11</v>
      </c>
      <c r="D31" s="43"/>
      <c r="E31" s="12"/>
      <c r="F31" s="1"/>
      <c r="G31" s="1"/>
      <c r="H31" s="33"/>
      <c r="I31" s="33"/>
    </row>
    <row r="32" spans="1:9" ht="13.5">
      <c r="A32" s="36" t="s">
        <v>79</v>
      </c>
      <c r="B32" s="7" t="s">
        <v>32</v>
      </c>
      <c r="C32" s="8"/>
      <c r="D32" s="43"/>
      <c r="E32" s="12"/>
      <c r="F32" s="1"/>
      <c r="G32" s="1"/>
      <c r="H32" s="33"/>
      <c r="I32" s="33"/>
    </row>
    <row r="33" spans="1:9" ht="13.5">
      <c r="A33" s="36" t="s">
        <v>80</v>
      </c>
      <c r="B33" s="7" t="s">
        <v>33</v>
      </c>
      <c r="C33" s="8"/>
      <c r="D33" s="43"/>
      <c r="E33" s="12"/>
      <c r="F33" s="1"/>
      <c r="G33" s="1"/>
      <c r="H33" s="33"/>
      <c r="I33" s="33"/>
    </row>
    <row r="34" spans="1:9" ht="13.5">
      <c r="A34" s="36" t="s">
        <v>82</v>
      </c>
      <c r="B34" s="7" t="s">
        <v>34</v>
      </c>
      <c r="C34" s="8">
        <v>1833.19</v>
      </c>
      <c r="D34" s="43"/>
      <c r="E34" s="12"/>
      <c r="F34" s="1"/>
      <c r="G34" s="1"/>
      <c r="H34" s="33"/>
      <c r="I34" s="33"/>
    </row>
    <row r="35" spans="1:9" ht="13.5">
      <c r="A35" s="36" t="s">
        <v>83</v>
      </c>
      <c r="B35" s="7" t="s">
        <v>35</v>
      </c>
      <c r="C35" s="8"/>
      <c r="D35" s="43"/>
      <c r="E35" s="12"/>
      <c r="F35" s="1"/>
      <c r="G35" s="1"/>
      <c r="H35" s="33"/>
      <c r="I35" s="33"/>
    </row>
    <row r="36" spans="1:9" ht="13.5">
      <c r="A36" s="36" t="s">
        <v>84</v>
      </c>
      <c r="B36" s="7" t="s">
        <v>36</v>
      </c>
      <c r="C36" s="8">
        <v>133.35</v>
      </c>
      <c r="D36" s="43"/>
      <c r="E36" s="12"/>
      <c r="F36" s="1"/>
      <c r="G36" s="1"/>
      <c r="H36" s="33"/>
      <c r="I36" s="33"/>
    </row>
    <row r="37" spans="1:9" ht="13.5">
      <c r="A37" s="36" t="s">
        <v>85</v>
      </c>
      <c r="B37" s="7" t="s">
        <v>89</v>
      </c>
      <c r="C37" s="8">
        <v>55.16</v>
      </c>
      <c r="D37" s="43"/>
      <c r="E37" s="12"/>
      <c r="F37" s="1"/>
      <c r="G37" s="1"/>
      <c r="H37" s="33"/>
      <c r="I37" s="33"/>
    </row>
    <row r="38" spans="1:9" ht="13.5">
      <c r="A38" s="36" t="s">
        <v>86</v>
      </c>
      <c r="B38" s="7" t="s">
        <v>92</v>
      </c>
      <c r="C38" s="8">
        <v>1643.59</v>
      </c>
      <c r="D38" s="43"/>
      <c r="E38" s="12"/>
      <c r="F38" s="1"/>
      <c r="G38" s="1"/>
      <c r="H38" s="33"/>
      <c r="I38" s="33"/>
    </row>
    <row r="39" spans="1:9" ht="13.5">
      <c r="A39" s="36" t="s">
        <v>87</v>
      </c>
      <c r="B39" s="7" t="s">
        <v>93</v>
      </c>
      <c r="C39" s="8">
        <v>219.39</v>
      </c>
      <c r="D39" s="43"/>
      <c r="E39" s="12"/>
      <c r="F39" s="1"/>
      <c r="G39" s="1"/>
      <c r="H39" s="33"/>
      <c r="I39" s="33"/>
    </row>
    <row r="40" spans="1:9" ht="13.5">
      <c r="A40" s="36" t="s">
        <v>88</v>
      </c>
      <c r="B40" s="7" t="s">
        <v>95</v>
      </c>
      <c r="C40" s="8"/>
      <c r="D40" s="43"/>
      <c r="E40" s="12"/>
      <c r="F40" s="1"/>
      <c r="G40" s="1"/>
      <c r="H40" s="33"/>
      <c r="I40" s="33"/>
    </row>
    <row r="41" spans="1:9" ht="13.5">
      <c r="A41" s="36" t="s">
        <v>94</v>
      </c>
      <c r="B41" s="7" t="s">
        <v>98</v>
      </c>
      <c r="C41" s="8"/>
      <c r="D41" s="43"/>
      <c r="E41" s="12"/>
      <c r="F41" s="1"/>
      <c r="G41" s="1"/>
      <c r="H41" s="33"/>
      <c r="I41" s="33"/>
    </row>
    <row r="42" spans="1:9" ht="13.5">
      <c r="A42" s="36" t="s">
        <v>96</v>
      </c>
      <c r="B42" s="7" t="s">
        <v>99</v>
      </c>
      <c r="C42" s="8"/>
      <c r="D42" s="43"/>
      <c r="E42" s="12"/>
      <c r="F42" s="1"/>
      <c r="G42" s="1"/>
      <c r="H42" s="33"/>
      <c r="I42" s="33"/>
    </row>
    <row r="43" spans="1:9" ht="14.25" thickBot="1">
      <c r="A43" s="75" t="s">
        <v>100</v>
      </c>
      <c r="B43" s="7" t="s">
        <v>105</v>
      </c>
      <c r="C43" s="72">
        <v>213.34</v>
      </c>
      <c r="D43" s="43"/>
      <c r="E43" s="12"/>
      <c r="F43" s="1"/>
      <c r="G43" s="1"/>
      <c r="H43" s="33"/>
      <c r="I43" s="33"/>
    </row>
    <row r="44" spans="1:9" ht="14.25" thickBot="1">
      <c r="A44" s="61"/>
      <c r="B44" s="62" t="s">
        <v>37</v>
      </c>
      <c r="C44" s="63">
        <f>SUM(C6:C43)</f>
        <v>157733.15000000002</v>
      </c>
      <c r="D44" s="12"/>
      <c r="E44" s="12"/>
      <c r="F44" s="1"/>
      <c r="G44" s="1"/>
      <c r="H44" s="33"/>
      <c r="I44" s="33"/>
    </row>
    <row r="45" spans="1:9" ht="13.5">
      <c r="A45" s="33"/>
      <c r="B45" s="33"/>
      <c r="C45" s="35"/>
      <c r="D45" s="1"/>
      <c r="E45" s="1"/>
      <c r="F45" s="1"/>
      <c r="G45" s="1"/>
      <c r="H45" s="33"/>
      <c r="I45" s="33"/>
    </row>
    <row r="46" spans="1:9" ht="13.5">
      <c r="A46" s="33"/>
      <c r="B46" s="33"/>
      <c r="C46" s="35"/>
      <c r="D46" s="1"/>
      <c r="E46" s="1"/>
      <c r="F46" s="1"/>
      <c r="G46" s="1"/>
      <c r="H46" s="33"/>
      <c r="I46" s="33"/>
    </row>
    <row r="47" spans="1:9" ht="13.5">
      <c r="A47" s="33"/>
      <c r="B47" s="33"/>
      <c r="C47" s="33"/>
      <c r="D47" s="33"/>
      <c r="E47" s="33"/>
      <c r="F47" s="33"/>
      <c r="G47" s="33"/>
      <c r="H47" s="33"/>
      <c r="I47" s="33"/>
    </row>
    <row r="48" spans="1:9" ht="13.5">
      <c r="A48" s="33"/>
      <c r="B48" s="33"/>
      <c r="C48" s="33"/>
      <c r="D48" s="33"/>
      <c r="E48" s="33"/>
      <c r="F48" s="33"/>
      <c r="G48" s="33"/>
      <c r="H48" s="33"/>
      <c r="I48" s="33"/>
    </row>
    <row r="49" spans="1:9" ht="13.5">
      <c r="A49" s="33"/>
      <c r="B49" s="33"/>
      <c r="C49" s="33"/>
      <c r="D49" s="33"/>
      <c r="E49" s="33"/>
      <c r="F49" s="33"/>
      <c r="G49" s="33"/>
      <c r="H49" s="33"/>
      <c r="I49" s="33"/>
    </row>
  </sheetData>
  <mergeCells count="1">
    <mergeCell ref="A3:I3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I47"/>
  <sheetViews>
    <sheetView workbookViewId="0" topLeftCell="A10">
      <selection activeCell="H32" sqref="H32"/>
    </sheetView>
  </sheetViews>
  <sheetFormatPr defaultColWidth="9.140625" defaultRowHeight="12.75"/>
  <cols>
    <col min="2" max="2" width="27.8515625" style="0" customWidth="1"/>
    <col min="3" max="3" width="15.28125" style="0" customWidth="1"/>
  </cols>
  <sheetData>
    <row r="3" spans="1:9" ht="13.5">
      <c r="A3" s="116" t="s">
        <v>123</v>
      </c>
      <c r="B3" s="116"/>
      <c r="C3" s="116"/>
      <c r="D3" s="116"/>
      <c r="E3" s="116"/>
      <c r="F3" s="116"/>
      <c r="G3" s="116"/>
      <c r="H3" s="116"/>
      <c r="I3" s="116"/>
    </row>
    <row r="4" spans="1:9" ht="13.5">
      <c r="A4" s="118"/>
      <c r="B4" s="118"/>
      <c r="C4" s="118"/>
      <c r="D4" s="39"/>
      <c r="E4" s="33"/>
      <c r="F4" s="33"/>
      <c r="G4" s="33"/>
      <c r="H4" s="33"/>
      <c r="I4" s="33"/>
    </row>
    <row r="5" spans="1:9" ht="27">
      <c r="A5" s="46" t="s">
        <v>0</v>
      </c>
      <c r="B5" s="46" t="s">
        <v>1</v>
      </c>
      <c r="C5" s="48" t="s">
        <v>52</v>
      </c>
      <c r="D5" s="33"/>
      <c r="E5" s="33"/>
      <c r="F5" s="33"/>
      <c r="G5" s="33"/>
      <c r="H5" s="33"/>
      <c r="I5" s="33"/>
    </row>
    <row r="6" spans="1:9" ht="13.5">
      <c r="A6" s="36" t="s">
        <v>81</v>
      </c>
      <c r="B6" s="7" t="s">
        <v>6</v>
      </c>
      <c r="C6" s="44"/>
      <c r="D6" s="33"/>
      <c r="E6" s="33"/>
      <c r="F6" s="33"/>
      <c r="G6" s="33"/>
      <c r="H6" s="33"/>
      <c r="I6" s="33"/>
    </row>
    <row r="7" spans="1:9" ht="13.5">
      <c r="A7" s="36" t="s">
        <v>54</v>
      </c>
      <c r="B7" s="7" t="s">
        <v>41</v>
      </c>
      <c r="C7" s="44"/>
      <c r="D7" s="33"/>
      <c r="E7" s="33"/>
      <c r="F7" s="33"/>
      <c r="G7" s="33"/>
      <c r="H7" s="33"/>
      <c r="I7" s="33"/>
    </row>
    <row r="8" spans="1:9" ht="13.5">
      <c r="A8" s="36" t="s">
        <v>55</v>
      </c>
      <c r="B8" s="7" t="s">
        <v>8</v>
      </c>
      <c r="C8" s="44"/>
      <c r="D8" s="33"/>
      <c r="E8" s="33"/>
      <c r="F8" s="33"/>
      <c r="G8" s="33"/>
      <c r="H8" s="33"/>
      <c r="I8" s="33"/>
    </row>
    <row r="9" spans="1:9" ht="13.5">
      <c r="A9" s="36" t="s">
        <v>56</v>
      </c>
      <c r="B9" s="7" t="s">
        <v>9</v>
      </c>
      <c r="C9" s="44"/>
      <c r="D9" s="33"/>
      <c r="E9" s="33"/>
      <c r="F9" s="33"/>
      <c r="G9" s="33"/>
      <c r="H9" s="33"/>
      <c r="I9" s="33"/>
    </row>
    <row r="10" spans="1:9" ht="13.5">
      <c r="A10" s="36" t="s">
        <v>57</v>
      </c>
      <c r="B10" s="7" t="s">
        <v>10</v>
      </c>
      <c r="C10" s="44"/>
      <c r="D10" s="33"/>
      <c r="E10" s="33"/>
      <c r="F10" s="33"/>
      <c r="G10" s="33"/>
      <c r="H10" s="33"/>
      <c r="I10" s="33"/>
    </row>
    <row r="11" spans="1:9" ht="13.5">
      <c r="A11" s="36" t="s">
        <v>58</v>
      </c>
      <c r="B11" s="7" t="s">
        <v>11</v>
      </c>
      <c r="C11" s="44"/>
      <c r="D11" s="33"/>
      <c r="E11" s="33"/>
      <c r="F11" s="33"/>
      <c r="G11" s="33"/>
      <c r="H11" s="33"/>
      <c r="I11" s="33"/>
    </row>
    <row r="12" spans="1:9" ht="13.5">
      <c r="A12" s="36" t="s">
        <v>59</v>
      </c>
      <c r="B12" s="7" t="s">
        <v>12</v>
      </c>
      <c r="C12" s="44"/>
      <c r="D12" s="33"/>
      <c r="E12" s="33"/>
      <c r="F12" s="33"/>
      <c r="G12" s="33"/>
      <c r="H12" s="33"/>
      <c r="I12" s="33"/>
    </row>
    <row r="13" spans="1:9" ht="13.5">
      <c r="A13" s="36" t="s">
        <v>60</v>
      </c>
      <c r="B13" s="7" t="s">
        <v>13</v>
      </c>
      <c r="C13" s="44"/>
      <c r="D13" s="33"/>
      <c r="E13" s="33"/>
      <c r="F13" s="33"/>
      <c r="G13" s="33"/>
      <c r="H13" s="33"/>
      <c r="I13" s="33"/>
    </row>
    <row r="14" spans="1:9" ht="13.5">
      <c r="A14" s="36" t="s">
        <v>61</v>
      </c>
      <c r="B14" s="7" t="s">
        <v>14</v>
      </c>
      <c r="C14" s="44"/>
      <c r="D14" s="33"/>
      <c r="E14" s="33"/>
      <c r="F14" s="33"/>
      <c r="G14" s="33"/>
      <c r="H14" s="33"/>
      <c r="I14" s="33"/>
    </row>
    <row r="15" spans="1:9" ht="13.5">
      <c r="A15" s="36" t="s">
        <v>62</v>
      </c>
      <c r="B15" s="7" t="s">
        <v>15</v>
      </c>
      <c r="C15" s="8">
        <v>31184.34</v>
      </c>
      <c r="D15" s="33"/>
      <c r="E15" s="33"/>
      <c r="F15" s="33"/>
      <c r="G15" s="33"/>
      <c r="H15" s="33"/>
      <c r="I15" s="33"/>
    </row>
    <row r="16" spans="1:9" ht="13.5">
      <c r="A16" s="36" t="s">
        <v>63</v>
      </c>
      <c r="B16" s="7" t="s">
        <v>16</v>
      </c>
      <c r="C16" s="44"/>
      <c r="D16" s="33"/>
      <c r="E16" s="33"/>
      <c r="F16" s="33"/>
      <c r="G16" s="33"/>
      <c r="H16" s="33"/>
      <c r="I16" s="33"/>
    </row>
    <row r="17" spans="1:9" ht="13.5">
      <c r="A17" s="36" t="s">
        <v>64</v>
      </c>
      <c r="B17" s="7" t="s">
        <v>42</v>
      </c>
      <c r="C17" s="8"/>
      <c r="D17" s="33"/>
      <c r="E17" s="33"/>
      <c r="F17" s="33"/>
      <c r="G17" s="33"/>
      <c r="H17" s="33"/>
      <c r="I17" s="33"/>
    </row>
    <row r="18" spans="1:9" ht="13.5">
      <c r="A18" s="36" t="s">
        <v>65</v>
      </c>
      <c r="B18" s="7" t="s">
        <v>18</v>
      </c>
      <c r="C18" s="44"/>
      <c r="D18" s="33"/>
      <c r="E18" s="33"/>
      <c r="F18" s="33"/>
      <c r="G18" s="33"/>
      <c r="H18" s="33"/>
      <c r="I18" s="33"/>
    </row>
    <row r="19" spans="1:9" ht="13.5">
      <c r="A19" s="36" t="s">
        <v>66</v>
      </c>
      <c r="B19" s="7" t="s">
        <v>19</v>
      </c>
      <c r="C19" s="44"/>
      <c r="D19" s="33"/>
      <c r="E19" s="33"/>
      <c r="F19" s="33"/>
      <c r="G19" s="33"/>
      <c r="H19" s="33"/>
      <c r="I19" s="33"/>
    </row>
    <row r="20" spans="1:9" ht="13.5">
      <c r="A20" s="36" t="s">
        <v>67</v>
      </c>
      <c r="B20" s="7" t="s">
        <v>20</v>
      </c>
      <c r="C20" s="44"/>
      <c r="D20" s="33"/>
      <c r="E20" s="33"/>
      <c r="F20" s="33"/>
      <c r="G20" s="33"/>
      <c r="H20" s="33"/>
      <c r="I20" s="33"/>
    </row>
    <row r="21" spans="1:9" ht="13.5">
      <c r="A21" s="36" t="s">
        <v>68</v>
      </c>
      <c r="B21" s="7" t="s">
        <v>21</v>
      </c>
      <c r="C21" s="44"/>
      <c r="D21" s="33"/>
      <c r="E21" s="33"/>
      <c r="F21" s="33"/>
      <c r="G21" s="33"/>
      <c r="H21" s="33"/>
      <c r="I21" s="33"/>
    </row>
    <row r="22" spans="1:9" ht="13.5">
      <c r="A22" s="36" t="s">
        <v>69</v>
      </c>
      <c r="B22" s="7" t="s">
        <v>22</v>
      </c>
      <c r="C22" s="44"/>
      <c r="D22" s="33"/>
      <c r="E22" s="33"/>
      <c r="F22" s="33"/>
      <c r="G22" s="33"/>
      <c r="H22" s="33"/>
      <c r="I22" s="33"/>
    </row>
    <row r="23" spans="1:9" ht="13.5">
      <c r="A23" s="36" t="s">
        <v>70</v>
      </c>
      <c r="B23" s="7" t="s">
        <v>23</v>
      </c>
      <c r="C23" s="44"/>
      <c r="D23" s="33"/>
      <c r="E23" s="33"/>
      <c r="F23" s="33"/>
      <c r="G23" s="33"/>
      <c r="H23" s="33"/>
      <c r="I23" s="33"/>
    </row>
    <row r="24" spans="1:9" ht="13.5">
      <c r="A24" s="36" t="s">
        <v>71</v>
      </c>
      <c r="B24" s="7" t="s">
        <v>24</v>
      </c>
      <c r="C24" s="44"/>
      <c r="D24" s="33"/>
      <c r="E24" s="33"/>
      <c r="F24" s="33"/>
      <c r="G24" s="33"/>
      <c r="H24" s="33"/>
      <c r="I24" s="33"/>
    </row>
    <row r="25" spans="1:9" ht="13.5">
      <c r="A25" s="36" t="s">
        <v>72</v>
      </c>
      <c r="B25" s="7" t="s">
        <v>25</v>
      </c>
      <c r="C25" s="44"/>
      <c r="D25" s="33"/>
      <c r="E25" s="33"/>
      <c r="F25" s="33"/>
      <c r="G25" s="33"/>
      <c r="H25" s="33"/>
      <c r="I25" s="33"/>
    </row>
    <row r="26" spans="1:9" ht="13.5">
      <c r="A26" s="36" t="s">
        <v>73</v>
      </c>
      <c r="B26" s="7" t="s">
        <v>26</v>
      </c>
      <c r="C26" s="44"/>
      <c r="D26" s="33"/>
      <c r="E26" s="33"/>
      <c r="F26" s="33"/>
      <c r="G26" s="33"/>
      <c r="H26" s="33"/>
      <c r="I26" s="33"/>
    </row>
    <row r="27" spans="1:9" ht="13.5">
      <c r="A27" s="36" t="s">
        <v>74</v>
      </c>
      <c r="B27" s="7" t="s">
        <v>27</v>
      </c>
      <c r="C27" s="44"/>
      <c r="D27" s="33"/>
      <c r="E27" s="33"/>
      <c r="F27" s="33"/>
      <c r="G27" s="33"/>
      <c r="H27" s="33"/>
      <c r="I27" s="33"/>
    </row>
    <row r="28" spans="1:9" ht="13.5">
      <c r="A28" s="36" t="s">
        <v>75</v>
      </c>
      <c r="B28" s="7" t="s">
        <v>28</v>
      </c>
      <c r="C28" s="44"/>
      <c r="D28" s="33"/>
      <c r="E28" s="33"/>
      <c r="F28" s="33"/>
      <c r="G28" s="33"/>
      <c r="H28" s="33"/>
      <c r="I28" s="33"/>
    </row>
    <row r="29" spans="1:9" ht="13.5">
      <c r="A29" s="36" t="s">
        <v>76</v>
      </c>
      <c r="B29" s="7" t="s">
        <v>29</v>
      </c>
      <c r="C29" s="44"/>
      <c r="D29" s="33"/>
      <c r="E29" s="33"/>
      <c r="F29" s="33"/>
      <c r="G29" s="33"/>
      <c r="H29" s="33"/>
      <c r="I29" s="33"/>
    </row>
    <row r="30" spans="1:9" ht="13.5">
      <c r="A30" s="36" t="s">
        <v>77</v>
      </c>
      <c r="B30" s="7" t="s">
        <v>30</v>
      </c>
      <c r="C30" s="44"/>
      <c r="D30" s="33"/>
      <c r="E30" s="33"/>
      <c r="F30" s="33"/>
      <c r="G30" s="33"/>
      <c r="H30" s="33"/>
      <c r="I30" s="33"/>
    </row>
    <row r="31" spans="1:9" ht="13.5">
      <c r="A31" s="36" t="s">
        <v>78</v>
      </c>
      <c r="B31" s="7" t="s">
        <v>31</v>
      </c>
      <c r="C31" s="44"/>
      <c r="D31" s="33"/>
      <c r="E31" s="33"/>
      <c r="F31" s="33"/>
      <c r="G31" s="33"/>
      <c r="H31" s="33"/>
      <c r="I31" s="33"/>
    </row>
    <row r="32" spans="1:9" ht="13.5">
      <c r="A32" s="36" t="s">
        <v>79</v>
      </c>
      <c r="B32" s="7" t="s">
        <v>32</v>
      </c>
      <c r="C32" s="44"/>
      <c r="D32" s="33"/>
      <c r="E32" s="33"/>
      <c r="F32" s="33"/>
      <c r="G32" s="33"/>
      <c r="H32" s="33"/>
      <c r="I32" s="33"/>
    </row>
    <row r="33" spans="1:9" ht="13.5">
      <c r="A33" s="36" t="s">
        <v>80</v>
      </c>
      <c r="B33" s="7" t="s">
        <v>33</v>
      </c>
      <c r="C33" s="44"/>
      <c r="D33" s="33"/>
      <c r="E33" s="33"/>
      <c r="F33" s="33"/>
      <c r="G33" s="33"/>
      <c r="H33" s="33"/>
      <c r="I33" s="33"/>
    </row>
    <row r="34" spans="1:9" ht="13.5">
      <c r="A34" s="36" t="s">
        <v>82</v>
      </c>
      <c r="B34" s="7" t="s">
        <v>34</v>
      </c>
      <c r="C34" s="44"/>
      <c r="D34" s="33"/>
      <c r="E34" s="33"/>
      <c r="F34" s="33"/>
      <c r="G34" s="33"/>
      <c r="H34" s="33"/>
      <c r="I34" s="33"/>
    </row>
    <row r="35" spans="1:9" ht="13.5">
      <c r="A35" s="36" t="s">
        <v>83</v>
      </c>
      <c r="B35" s="7" t="s">
        <v>35</v>
      </c>
      <c r="C35" s="44"/>
      <c r="D35" s="33"/>
      <c r="E35" s="33"/>
      <c r="F35" s="33"/>
      <c r="G35" s="33"/>
      <c r="H35" s="33"/>
      <c r="I35" s="33"/>
    </row>
    <row r="36" spans="1:9" ht="13.5">
      <c r="A36" s="36" t="s">
        <v>84</v>
      </c>
      <c r="B36" s="7" t="s">
        <v>36</v>
      </c>
      <c r="C36" s="44"/>
      <c r="D36" s="33"/>
      <c r="E36" s="33"/>
      <c r="F36" s="33"/>
      <c r="G36" s="33"/>
      <c r="H36" s="33"/>
      <c r="I36" s="33"/>
    </row>
    <row r="37" spans="1:9" ht="13.5">
      <c r="A37" s="36" t="s">
        <v>85</v>
      </c>
      <c r="B37" s="7" t="s">
        <v>89</v>
      </c>
      <c r="C37" s="44"/>
      <c r="D37" s="33"/>
      <c r="E37" s="33"/>
      <c r="F37" s="33"/>
      <c r="G37" s="33"/>
      <c r="H37" s="33"/>
      <c r="I37" s="33"/>
    </row>
    <row r="38" spans="1:9" ht="13.5">
      <c r="A38" s="36" t="s">
        <v>86</v>
      </c>
      <c r="B38" s="7" t="s">
        <v>92</v>
      </c>
      <c r="C38" s="44"/>
      <c r="D38" s="33"/>
      <c r="E38" s="33"/>
      <c r="F38" s="33"/>
      <c r="G38" s="33"/>
      <c r="H38" s="33"/>
      <c r="I38" s="33"/>
    </row>
    <row r="39" spans="1:9" ht="13.5">
      <c r="A39" s="36" t="s">
        <v>87</v>
      </c>
      <c r="B39" s="7" t="s">
        <v>93</v>
      </c>
      <c r="C39" s="44"/>
      <c r="D39" s="33"/>
      <c r="E39" s="33"/>
      <c r="F39" s="33"/>
      <c r="G39" s="33"/>
      <c r="H39" s="33"/>
      <c r="I39" s="33"/>
    </row>
    <row r="40" spans="1:9" ht="13.5">
      <c r="A40" s="36" t="s">
        <v>88</v>
      </c>
      <c r="B40" s="7" t="s">
        <v>95</v>
      </c>
      <c r="C40" s="44"/>
      <c r="D40" s="33"/>
      <c r="E40" s="33"/>
      <c r="F40" s="33"/>
      <c r="G40" s="33"/>
      <c r="H40" s="33"/>
      <c r="I40" s="33"/>
    </row>
    <row r="41" spans="1:9" ht="13.5">
      <c r="A41" s="36" t="s">
        <v>94</v>
      </c>
      <c r="B41" s="7" t="s">
        <v>98</v>
      </c>
      <c r="C41" s="44"/>
      <c r="D41" s="33"/>
      <c r="E41" s="33"/>
      <c r="F41" s="33"/>
      <c r="G41" s="33"/>
      <c r="H41" s="33"/>
      <c r="I41" s="33"/>
    </row>
    <row r="42" spans="1:9" ht="13.5">
      <c r="A42" s="36" t="s">
        <v>96</v>
      </c>
      <c r="B42" s="7" t="s">
        <v>99</v>
      </c>
      <c r="C42" s="44"/>
      <c r="D42" s="33"/>
      <c r="E42" s="33"/>
      <c r="F42" s="33"/>
      <c r="G42" s="33"/>
      <c r="H42" s="33"/>
      <c r="I42" s="33"/>
    </row>
    <row r="43" spans="1:9" ht="14.25" thickBot="1">
      <c r="A43" s="75" t="s">
        <v>100</v>
      </c>
      <c r="B43" s="7" t="s">
        <v>105</v>
      </c>
      <c r="C43" s="90"/>
      <c r="D43" s="33"/>
      <c r="E43" s="33"/>
      <c r="F43" s="33"/>
      <c r="G43" s="33"/>
      <c r="H43" s="33"/>
      <c r="I43" s="33"/>
    </row>
    <row r="44" spans="1:9" ht="14.25" thickBot="1">
      <c r="A44" s="61"/>
      <c r="B44" s="62" t="s">
        <v>37</v>
      </c>
      <c r="C44" s="63">
        <f>SUM(C6:C43)</f>
        <v>31184.34</v>
      </c>
      <c r="D44" s="33"/>
      <c r="E44" s="33"/>
      <c r="F44" s="33"/>
      <c r="G44" s="33"/>
      <c r="H44" s="33"/>
      <c r="I44" s="33"/>
    </row>
    <row r="45" spans="1:9" ht="13.5">
      <c r="A45" s="33"/>
      <c r="B45" s="33"/>
      <c r="C45" s="33"/>
      <c r="D45" s="33"/>
      <c r="E45" s="33"/>
      <c r="F45" s="33"/>
      <c r="G45" s="33"/>
      <c r="H45" s="33"/>
      <c r="I45" s="33"/>
    </row>
    <row r="46" spans="1:9" ht="13.5">
      <c r="A46" s="33"/>
      <c r="B46" s="33"/>
      <c r="C46" s="33"/>
      <c r="D46" s="33"/>
      <c r="E46" s="33"/>
      <c r="F46" s="33"/>
      <c r="G46" s="33"/>
      <c r="H46" s="33"/>
      <c r="I46" s="33"/>
    </row>
    <row r="47" spans="1:9" ht="13.5">
      <c r="A47" s="33"/>
      <c r="B47" s="33"/>
      <c r="C47" s="33"/>
      <c r="D47" s="33"/>
      <c r="E47" s="33"/>
      <c r="F47" s="33"/>
      <c r="G47" s="33"/>
      <c r="H47" s="33"/>
      <c r="I47" s="33"/>
    </row>
  </sheetData>
  <mergeCells count="2">
    <mergeCell ref="A3:I3"/>
    <mergeCell ref="A4:C4"/>
  </mergeCells>
  <printOptions/>
  <pageMargins left="0.75" right="0.75" top="1" bottom="1" header="0.5" footer="0.5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TUDOR CERNEA</dc:creator>
  <cp:keywords/>
  <dc:description/>
  <cp:lastModifiedBy>Radu POPESCU</cp:lastModifiedBy>
  <cp:lastPrinted>2017-08-16T06:52:39Z</cp:lastPrinted>
  <dcterms:created xsi:type="dcterms:W3CDTF">2011-06-30T06:54:46Z</dcterms:created>
  <dcterms:modified xsi:type="dcterms:W3CDTF">2017-10-30T07:25:27Z</dcterms:modified>
  <cp:category/>
  <cp:version/>
  <cp:contentType/>
  <cp:contentStatus/>
</cp:coreProperties>
</file>